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tabRatio="935" firstSheet="20" activeTab="28"/>
  </bookViews>
  <sheets>
    <sheet name="First-Page" sheetId="110" r:id="rId1"/>
    <sheet name="Contents" sheetId="140" r:id="rId2"/>
    <sheet name="Sheet1" sheetId="134" r:id="rId3"/>
    <sheet name="AT-1-Gen_Info " sheetId="56" r:id="rId4"/>
    <sheet name="AT-2-S1 BUDGET" sheetId="96" r:id="rId5"/>
    <sheet name="AT_2A_fundflow" sheetId="99" r:id="rId6"/>
    <sheet name="AT-2B_DBT" sheetId="157" r:id="rId7"/>
    <sheet name="AT-3" sheetId="100" r:id="rId8"/>
    <sheet name="AT3A_cvrg(Insti)_PY" sheetId="1" r:id="rId9"/>
    <sheet name="AT3B_cvrg(Insti)_UPY " sheetId="58" r:id="rId10"/>
    <sheet name="AT3C_cvrg(Insti)_UPY " sheetId="59" r:id="rId11"/>
    <sheet name="enrolment vs availed_PY" sheetId="60" r:id="rId12"/>
    <sheet name="enrolment vs availed_UPY" sheetId="47" r:id="rId13"/>
    <sheet name="AT-4B" sheetId="141" r:id="rId14"/>
    <sheet name="T5_PLAN_vs_PRFM" sheetId="4" r:id="rId15"/>
    <sheet name="T5A_PLAN_vs_PRFM " sheetId="111" r:id="rId16"/>
    <sheet name="T5B_PLAN_vs_PRFM  (2)" sheetId="127" r:id="rId17"/>
    <sheet name="T5C_Drought_PLAN_vs_PRFM " sheetId="113" r:id="rId18"/>
    <sheet name="T5D_Drought_PLAN_vs_PRFM  " sheetId="112" r:id="rId19"/>
    <sheet name="T6_FG_py_Utlsn" sheetId="5" r:id="rId20"/>
    <sheet name="T6A_FG_Upy_Utlsn " sheetId="74" r:id="rId21"/>
    <sheet name="T6B_Pay_FG_FCI_Pry" sheetId="86" r:id="rId22"/>
    <sheet name="T6C_Coarse_Grain" sheetId="128" r:id="rId23"/>
    <sheet name="T7_CC_PY_Utlsn" sheetId="7" r:id="rId24"/>
    <sheet name="T7ACC_UPY_Utlsn " sheetId="75" r:id="rId25"/>
    <sheet name="AT-8_Hon_CCH_Pry" sheetId="88" r:id="rId26"/>
    <sheet name="AT-8A_Hon_CCH_UPry" sheetId="114" r:id="rId27"/>
    <sheet name="AT9_TA" sheetId="13" r:id="rId28"/>
    <sheet name="AT10_MME" sheetId="14" r:id="rId29"/>
    <sheet name="AT10A_" sheetId="138" r:id="rId30"/>
    <sheet name="AT-10 B" sheetId="121" r:id="rId31"/>
    <sheet name="AT-10 C" sheetId="123" r:id="rId32"/>
    <sheet name="AT-10D" sheetId="102" r:id="rId33"/>
    <sheet name="AT-10 E" sheetId="142" r:id="rId34"/>
    <sheet name="AT-10 F" sheetId="155" r:id="rId35"/>
    <sheet name="AT11_KS Year wise" sheetId="115" r:id="rId36"/>
    <sheet name="AT11A_KS-District wise" sheetId="16" r:id="rId37"/>
    <sheet name="AT12_KD-New" sheetId="26" r:id="rId38"/>
    <sheet name="AT12A_KD-Replacement" sheetId="117" r:id="rId39"/>
    <sheet name="Mode of cooking" sheetId="103" r:id="rId40"/>
    <sheet name="AT-14" sheetId="124" r:id="rId41"/>
    <sheet name="AT-14 A" sheetId="135" r:id="rId42"/>
    <sheet name="AT-15" sheetId="132" r:id="rId43"/>
    <sheet name="AT-16" sheetId="133" r:id="rId44"/>
    <sheet name="AT_17_Coverage-RBSK " sheetId="93" r:id="rId45"/>
    <sheet name="AT18_Details_Community " sheetId="66" r:id="rId46"/>
    <sheet name="AT_19_Impl_Agency" sheetId="84" r:id="rId47"/>
    <sheet name="AT_20_CentralCookingagency " sheetId="119" r:id="rId48"/>
    <sheet name="AT-21" sheetId="105" r:id="rId49"/>
    <sheet name="AT-22" sheetId="108" r:id="rId50"/>
    <sheet name="AT-23 MIS" sheetId="101" r:id="rId51"/>
    <sheet name="AT-23A _AMS" sheetId="139" r:id="rId52"/>
    <sheet name="AT-24" sheetId="104" r:id="rId53"/>
    <sheet name="AT-25" sheetId="109" r:id="rId54"/>
    <sheet name="Sheet1 (2)" sheetId="137" r:id="rId55"/>
    <sheet name="AT26_NoWD" sheetId="27" r:id="rId56"/>
    <sheet name="AT26A_NoWD" sheetId="28" r:id="rId57"/>
    <sheet name="AT27_Req_FG_CA_Pry" sheetId="29" r:id="rId58"/>
    <sheet name="AT27A_Req_FG_CA_U Pry " sheetId="144" r:id="rId59"/>
    <sheet name="AT27B_Req_FG_CA_N CLP" sheetId="145" r:id="rId60"/>
    <sheet name="AT27C_Req_FG_Drought -Pry " sheetId="146" r:id="rId61"/>
    <sheet name="AT27D_Req_FG_Drought -UPry " sheetId="147" r:id="rId62"/>
    <sheet name="AT_28_RqmtKitchen" sheetId="62" r:id="rId63"/>
    <sheet name="AT-28A_RqmtPlinthArea" sheetId="78" r:id="rId64"/>
    <sheet name="AT-28B_Kitchen repair" sheetId="152" r:id="rId65"/>
    <sheet name="AT29_Replacement KD " sheetId="154" r:id="rId66"/>
    <sheet name="AT29_A_Replacement KD" sheetId="153" r:id="rId67"/>
    <sheet name="AT-30_Coook-cum-Helper" sheetId="65" r:id="rId68"/>
    <sheet name="AT_31_Budget_provision " sheetId="98" r:id="rId69"/>
    <sheet name="AT32_Drought Pry Util" sheetId="148" r:id="rId70"/>
    <sheet name="AT-32A Drought UPry Util" sheetId="149" r:id="rId71"/>
    <sheet name="Sheet2" sheetId="158" r:id="rId72"/>
  </sheets>
  <definedNames>
    <definedName name="_xlnm.Print_Area" localSheetId="44">'AT_17_Coverage-RBSK '!$A$1:$L$38</definedName>
    <definedName name="_xlnm.Print_Area" localSheetId="46">AT_19_Impl_Agency!$A$1:$J$41</definedName>
    <definedName name="_xlnm.Print_Area" localSheetId="47">'AT_20_CentralCookingagency '!$A$1:$M$38</definedName>
    <definedName name="_xlnm.Print_Area" localSheetId="62">AT_28_RqmtKitchen!$A$1:$R$33</definedName>
    <definedName name="_xlnm.Print_Area" localSheetId="5">AT_2A_fundflow!$A$1:$V$30</definedName>
    <definedName name="_xlnm.Print_Area" localSheetId="68">'AT_31_Budget_provision '!$A$1:$W$35</definedName>
    <definedName name="_xlnm.Print_Area" localSheetId="30">'AT-10 B'!$A$1:$I$33</definedName>
    <definedName name="_xlnm.Print_Area" localSheetId="31">'AT-10 C'!$A$1:$J$31</definedName>
    <definedName name="_xlnm.Print_Area" localSheetId="33">'AT-10 E'!$A$1:$H$32</definedName>
    <definedName name="_xlnm.Print_Area" localSheetId="34">'AT-10 F'!$A$1:$H$32</definedName>
    <definedName name="_xlnm.Print_Area" localSheetId="28">AT10_MME!$A$1:$H$32</definedName>
    <definedName name="_xlnm.Print_Area" localSheetId="29">AT10A_!$A$1:$E$36</definedName>
    <definedName name="_xlnm.Print_Area" localSheetId="32">'AT-10D'!$A$1:$H$33</definedName>
    <definedName name="_xlnm.Print_Area" localSheetId="35">'AT11_KS Year wise'!$A$1:$K$35</definedName>
    <definedName name="_xlnm.Print_Area" localSheetId="36">'AT11A_KS-District wise'!$A$1:$K$37</definedName>
    <definedName name="_xlnm.Print_Area" localSheetId="37">'AT12_KD-New'!$A$1:$K$37</definedName>
    <definedName name="_xlnm.Print_Area" localSheetId="38">'AT12A_KD-Replacement'!$A$1:$K$36</definedName>
    <definedName name="_xlnm.Print_Area" localSheetId="40">'AT-14'!$A$1:$N$31</definedName>
    <definedName name="_xlnm.Print_Area" localSheetId="41">'AT-14 A'!$A$1:$H$31</definedName>
    <definedName name="_xlnm.Print_Area" localSheetId="42">'AT-15'!$A$1:$L$33</definedName>
    <definedName name="_xlnm.Print_Area" localSheetId="43">'AT-16'!$A$1:$K$32</definedName>
    <definedName name="_xlnm.Print_Area" localSheetId="45">'AT18_Details_Community '!$A$1:$F$34</definedName>
    <definedName name="_xlnm.Print_Area" localSheetId="3">'AT-1-Gen_Info '!$A$1:$T$61</definedName>
    <definedName name="_xlnm.Print_Area" localSheetId="51">'AT-23A _AMS'!$A$1:$L$38</definedName>
    <definedName name="_xlnm.Print_Area" localSheetId="52">'AT-24'!$A$1:$M$33</definedName>
    <definedName name="_xlnm.Print_Area" localSheetId="53">'AT-25'!$A$1:$F$46</definedName>
    <definedName name="_xlnm.Print_Area" localSheetId="55">AT26_NoWD!$A$1:$L$31</definedName>
    <definedName name="_xlnm.Print_Area" localSheetId="56">AT26A_NoWD!$A$1:$K$32</definedName>
    <definedName name="_xlnm.Print_Area" localSheetId="57">AT27_Req_FG_CA_Pry!$A$1:$T$37</definedName>
    <definedName name="_xlnm.Print_Area" localSheetId="58">'AT27A_Req_FG_CA_U Pry '!$A$1:$T$37</definedName>
    <definedName name="_xlnm.Print_Area" localSheetId="59">'AT27B_Req_FG_CA_N CLP'!$A$1:$P$37</definedName>
    <definedName name="_xlnm.Print_Area" localSheetId="60">'AT27C_Req_FG_Drought -Pry '!$A$1:$P$37</definedName>
    <definedName name="_xlnm.Print_Area" localSheetId="61">'AT27D_Req_FG_Drought -UPry '!$A$1:$P$37</definedName>
    <definedName name="_xlnm.Print_Area" localSheetId="63">'AT-28A_RqmtPlinthArea'!$A$1:$S$32</definedName>
    <definedName name="_xlnm.Print_Area" localSheetId="64">'AT-28B_Kitchen repair'!$A$1:$G$34</definedName>
    <definedName name="_xlnm.Print_Area" localSheetId="66">'AT29_A_Replacement KD'!$A$1:$V$34</definedName>
    <definedName name="_xlnm.Print_Area" localSheetId="65">'AT29_Replacement KD '!$A$1:$V$33</definedName>
    <definedName name="_xlnm.Print_Area" localSheetId="6">'AT-2B_DBT'!$A$1:$L$35</definedName>
    <definedName name="_xlnm.Print_Area" localSheetId="4">'AT-2-S1 BUDGET'!$A$1:$V$34</definedName>
    <definedName name="_xlnm.Print_Area" localSheetId="67">'AT-30_Coook-cum-Helper'!$A$1:$L$33</definedName>
    <definedName name="_xlnm.Print_Area" localSheetId="69">'AT32_Drought Pry Util'!$A$1:$L$35</definedName>
    <definedName name="_xlnm.Print_Area" localSheetId="70">'AT-32A Drought UPry Util'!$A$1:$L$35</definedName>
    <definedName name="_xlnm.Print_Area" localSheetId="8">'AT3A_cvrg(Insti)_PY'!$A$1:$N$40</definedName>
    <definedName name="_xlnm.Print_Area" localSheetId="9">'AT3B_cvrg(Insti)_UPY '!$A$1:$N$39</definedName>
    <definedName name="_xlnm.Print_Area" localSheetId="10">'AT3C_cvrg(Insti)_UPY '!$A$1:$N$39</definedName>
    <definedName name="_xlnm.Print_Area" localSheetId="25">'AT-8_Hon_CCH_Pry'!$A$1:$V$38</definedName>
    <definedName name="_xlnm.Print_Area" localSheetId="26">'AT-8A_Hon_CCH_UPry'!$A$1:$V$37</definedName>
    <definedName name="_xlnm.Print_Area" localSheetId="27">AT9_TA!$A$1:$I$36</definedName>
    <definedName name="_xlnm.Print_Area" localSheetId="1">Contents!$A$1:$C$69</definedName>
    <definedName name="_xlnm.Print_Area" localSheetId="11">'enrolment vs availed_PY'!$A$1:$Q$37</definedName>
    <definedName name="_xlnm.Print_Area" localSheetId="12">'enrolment vs availed_UPY'!$A$1:$Q$38</definedName>
    <definedName name="_xlnm.Print_Area" localSheetId="0">'First-Page'!$A$1:$O$30</definedName>
    <definedName name="_xlnm.Print_Area" localSheetId="39">'Mode of cooking'!$A$1:$H$32</definedName>
    <definedName name="_xlnm.Print_Area" localSheetId="2">Sheet1!$A$1:$J$24</definedName>
    <definedName name="_xlnm.Print_Area" localSheetId="54">'Sheet1 (2)'!$A$1:$J$24</definedName>
    <definedName name="_xlnm.Print_Area" localSheetId="14">T5_PLAN_vs_PRFM!$A$1:$J$35</definedName>
    <definedName name="_xlnm.Print_Area" localSheetId="15">'T5A_PLAN_vs_PRFM '!$A$1:$J$35</definedName>
    <definedName name="_xlnm.Print_Area" localSheetId="16">'T5B_PLAN_vs_PRFM  (2)'!$A$1:$J$35</definedName>
    <definedName name="_xlnm.Print_Area" localSheetId="17">'T5C_Drought_PLAN_vs_PRFM '!$A$1:$J$35</definedName>
    <definedName name="_xlnm.Print_Area" localSheetId="18">'T5D_Drought_PLAN_vs_PRFM  '!$A$1:$J$35</definedName>
    <definedName name="_xlnm.Print_Area" localSheetId="19">T6_FG_py_Utlsn!$A$1:$L$35</definedName>
    <definedName name="_xlnm.Print_Area" localSheetId="20">'T6A_FG_Upy_Utlsn '!$A$1:$L$36</definedName>
    <definedName name="_xlnm.Print_Area" localSheetId="21">T6B_Pay_FG_FCI_Pry!$A$1:$M$38</definedName>
    <definedName name="_xlnm.Print_Area" localSheetId="22">T6C_Coarse_Grain!$A$1:$L$37</definedName>
    <definedName name="_xlnm.Print_Area" localSheetId="23">T7_CC_PY_Utlsn!$A$1:$Q$37</definedName>
    <definedName name="_xlnm.Print_Area" localSheetId="24">'T7ACC_UPY_Utlsn '!$A$1:$Q$36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4" l="1"/>
  <c r="G25" i="14"/>
  <c r="F25" i="14"/>
  <c r="E25" i="14"/>
  <c r="H25" i="14" s="1"/>
  <c r="C25" i="14"/>
  <c r="G16" i="14"/>
  <c r="G26" i="14" s="1"/>
  <c r="F16" i="14"/>
  <c r="F26" i="14" s="1"/>
  <c r="E16" i="14"/>
  <c r="C16" i="14"/>
  <c r="E26" i="14" l="1"/>
  <c r="H26" i="14" s="1"/>
  <c r="H16" i="14"/>
  <c r="F15" i="5" l="1"/>
  <c r="F14" i="5"/>
  <c r="C14" i="5"/>
  <c r="L18" i="7"/>
  <c r="L17" i="7"/>
  <c r="C16" i="7"/>
  <c r="I12" i="13"/>
  <c r="H13" i="75"/>
  <c r="H14" i="7"/>
  <c r="I23" i="28" l="1"/>
  <c r="F23" i="28"/>
  <c r="E23" i="28"/>
  <c r="D23" i="28"/>
  <c r="C23" i="28"/>
  <c r="G22" i="28"/>
  <c r="H22" i="28" s="1"/>
  <c r="J22" i="28" s="1"/>
  <c r="H21" i="28"/>
  <c r="J21" i="28" s="1"/>
  <c r="G21" i="28"/>
  <c r="G20" i="28"/>
  <c r="H20" i="28" s="1"/>
  <c r="J20" i="28" s="1"/>
  <c r="G19" i="28"/>
  <c r="H19" i="28" s="1"/>
  <c r="J19" i="28" s="1"/>
  <c r="G18" i="28"/>
  <c r="H18" i="28" s="1"/>
  <c r="J18" i="28" s="1"/>
  <c r="G17" i="28"/>
  <c r="H17" i="28" s="1"/>
  <c r="J17" i="28" s="1"/>
  <c r="G16" i="28"/>
  <c r="H16" i="28" s="1"/>
  <c r="J16" i="28" s="1"/>
  <c r="G15" i="28"/>
  <c r="H15" i="28" s="1"/>
  <c r="J15" i="28" s="1"/>
  <c r="G14" i="28"/>
  <c r="H14" i="28" s="1"/>
  <c r="J14" i="28" s="1"/>
  <c r="G13" i="28"/>
  <c r="H13" i="28" s="1"/>
  <c r="J13" i="28" s="1"/>
  <c r="J12" i="28"/>
  <c r="H12" i="28"/>
  <c r="H11" i="28"/>
  <c r="J11" i="28" s="1"/>
  <c r="T22" i="98"/>
  <c r="W22" i="98" s="1"/>
  <c r="K16" i="98"/>
  <c r="Q25" i="98"/>
  <c r="P25" i="98"/>
  <c r="O25" i="98"/>
  <c r="N25" i="98"/>
  <c r="M25" i="98"/>
  <c r="L25" i="98"/>
  <c r="H25" i="98"/>
  <c r="G25" i="98"/>
  <c r="F25" i="98"/>
  <c r="E25" i="98"/>
  <c r="D25" i="98"/>
  <c r="C25" i="98"/>
  <c r="T19" i="98"/>
  <c r="S19" i="98"/>
  <c r="R19" i="98"/>
  <c r="K19" i="98"/>
  <c r="J19" i="98"/>
  <c r="I19" i="98"/>
  <c r="V18" i="98"/>
  <c r="T18" i="98"/>
  <c r="S18" i="98"/>
  <c r="R18" i="98"/>
  <c r="K18" i="98"/>
  <c r="W18" i="98" s="1"/>
  <c r="J18" i="98"/>
  <c r="I18" i="98"/>
  <c r="T17" i="98"/>
  <c r="S17" i="98"/>
  <c r="R17" i="98"/>
  <c r="K17" i="98"/>
  <c r="J17" i="98"/>
  <c r="I17" i="98"/>
  <c r="U17" i="98" s="1"/>
  <c r="T16" i="98"/>
  <c r="S16" i="98"/>
  <c r="R16" i="98"/>
  <c r="J16" i="98"/>
  <c r="V16" i="98" s="1"/>
  <c r="I16" i="98"/>
  <c r="T15" i="98"/>
  <c r="S15" i="98"/>
  <c r="R15" i="98"/>
  <c r="K15" i="98"/>
  <c r="J15" i="98"/>
  <c r="I15" i="98"/>
  <c r="I25" i="98" s="1"/>
  <c r="V17" i="98" l="1"/>
  <c r="U18" i="98"/>
  <c r="S25" i="98"/>
  <c r="V15" i="98"/>
  <c r="V25" i="98" s="1"/>
  <c r="U19" i="98"/>
  <c r="W15" i="98"/>
  <c r="U15" i="98"/>
  <c r="U25" i="98" s="1"/>
  <c r="W17" i="98"/>
  <c r="V19" i="98"/>
  <c r="R25" i="98"/>
  <c r="U16" i="98"/>
  <c r="W19" i="98"/>
  <c r="W16" i="98"/>
  <c r="H23" i="28"/>
  <c r="G23" i="28"/>
  <c r="J23" i="28"/>
  <c r="T25" i="98"/>
  <c r="J25" i="98"/>
  <c r="K25" i="98"/>
  <c r="W25" i="98" l="1"/>
  <c r="V12" i="153"/>
  <c r="T12" i="153"/>
  <c r="S12" i="153"/>
  <c r="V12" i="154"/>
  <c r="T12" i="154"/>
  <c r="I11" i="144"/>
  <c r="J12" i="26"/>
  <c r="I12" i="26"/>
  <c r="E27" i="102"/>
  <c r="E20" i="102"/>
  <c r="G23" i="102"/>
  <c r="G27" i="102" s="1"/>
  <c r="G16" i="102"/>
  <c r="G15" i="102"/>
  <c r="G20" i="102" s="1"/>
  <c r="M14" i="88" l="1"/>
  <c r="G14" i="27"/>
  <c r="G15" i="27"/>
  <c r="G16" i="27"/>
  <c r="G17" i="27"/>
  <c r="H17" i="27" s="1"/>
  <c r="J17" i="27" s="1"/>
  <c r="G18" i="27"/>
  <c r="G19" i="27"/>
  <c r="G20" i="27"/>
  <c r="G21" i="27"/>
  <c r="G22" i="27"/>
  <c r="Q11" i="47"/>
  <c r="F23" i="27"/>
  <c r="H14" i="27" l="1"/>
  <c r="J14" i="27" s="1"/>
  <c r="H15" i="27"/>
  <c r="J15" i="27" s="1"/>
  <c r="H18" i="27"/>
  <c r="J18" i="27" s="1"/>
  <c r="H19" i="27"/>
  <c r="J19" i="27" s="1"/>
  <c r="H20" i="27"/>
  <c r="J20" i="27" s="1"/>
  <c r="H21" i="27"/>
  <c r="J21" i="27" s="1"/>
  <c r="H22" i="27"/>
  <c r="J22" i="27" s="1"/>
  <c r="E23" i="27"/>
  <c r="G13" i="27"/>
  <c r="H12" i="27"/>
  <c r="J12" i="27" s="1"/>
  <c r="H16" i="27"/>
  <c r="J16" i="27" s="1"/>
  <c r="H11" i="27"/>
  <c r="J11" i="27" s="1"/>
  <c r="D23" i="27"/>
  <c r="I23" i="27"/>
  <c r="H13" i="27" l="1"/>
  <c r="G23" i="27"/>
  <c r="C28" i="153"/>
  <c r="D28" i="153"/>
  <c r="E28" i="153"/>
  <c r="G28" i="153"/>
  <c r="H28" i="153"/>
  <c r="I28" i="153"/>
  <c r="K28" i="153"/>
  <c r="L28" i="153"/>
  <c r="M28" i="153"/>
  <c r="O28" i="153"/>
  <c r="P28" i="153"/>
  <c r="Q28" i="153"/>
  <c r="R28" i="153"/>
  <c r="S28" i="153"/>
  <c r="U28" i="153"/>
  <c r="V28" i="153"/>
  <c r="T28" i="153"/>
  <c r="N28" i="153"/>
  <c r="J28" i="153"/>
  <c r="F28" i="153"/>
  <c r="J13" i="27" l="1"/>
  <c r="J23" i="27" s="1"/>
  <c r="H23" i="27"/>
  <c r="Q27" i="29"/>
  <c r="R27" i="29"/>
  <c r="M27" i="29"/>
  <c r="N27" i="29"/>
  <c r="O27" i="29"/>
  <c r="P27" i="29"/>
  <c r="C27" i="144"/>
  <c r="D27" i="144"/>
  <c r="E27" i="144"/>
  <c r="F27" i="144"/>
  <c r="H27" i="144"/>
  <c r="I27" i="144"/>
  <c r="J27" i="144"/>
  <c r="K27" i="144"/>
  <c r="L27" i="144"/>
  <c r="M27" i="144"/>
  <c r="N27" i="144"/>
  <c r="O27" i="144"/>
  <c r="P27" i="144"/>
  <c r="S27" i="144"/>
  <c r="T27" i="144"/>
  <c r="C27" i="65"/>
  <c r="D27" i="65"/>
  <c r="E27" i="65"/>
  <c r="F27" i="65"/>
  <c r="G27" i="65"/>
  <c r="H27" i="65"/>
  <c r="I27" i="65"/>
  <c r="J27" i="65"/>
  <c r="L27" i="65"/>
  <c r="G11" i="144"/>
  <c r="G27" i="144" s="1"/>
  <c r="C27" i="29"/>
  <c r="D27" i="29"/>
  <c r="E27" i="29"/>
  <c r="F27" i="29"/>
  <c r="H27" i="29"/>
  <c r="I27" i="29"/>
  <c r="J27" i="29"/>
  <c r="K27" i="29"/>
  <c r="L27" i="29"/>
  <c r="S27" i="29"/>
  <c r="T27" i="29"/>
  <c r="G11" i="29"/>
  <c r="G27" i="29" s="1"/>
  <c r="C29" i="75"/>
  <c r="D29" i="75"/>
  <c r="F29" i="75"/>
  <c r="G29" i="75"/>
  <c r="H29" i="75"/>
  <c r="I29" i="75"/>
  <c r="J29" i="75"/>
  <c r="L29" i="75"/>
  <c r="M29" i="75"/>
  <c r="N14" i="7"/>
  <c r="K14" i="7"/>
  <c r="K13" i="86"/>
  <c r="J12" i="4"/>
  <c r="F12" i="4"/>
  <c r="H11" i="47"/>
  <c r="Q11" i="60"/>
  <c r="C28" i="101"/>
  <c r="D28" i="101"/>
  <c r="E28" i="101"/>
  <c r="F28" i="101"/>
  <c r="G28" i="101"/>
  <c r="H28" i="101"/>
  <c r="I28" i="101"/>
  <c r="J28" i="101"/>
  <c r="K28" i="101"/>
  <c r="L28" i="101"/>
  <c r="M28" i="101"/>
  <c r="D32" i="139"/>
  <c r="E32" i="139"/>
  <c r="F32" i="139"/>
  <c r="G32" i="139"/>
  <c r="H32" i="139"/>
  <c r="I32" i="139"/>
  <c r="J32" i="139"/>
  <c r="K32" i="139"/>
  <c r="L32" i="139"/>
  <c r="K11" i="65" l="1"/>
  <c r="K27" i="65" s="1"/>
  <c r="P27" i="147"/>
  <c r="O27" i="147"/>
  <c r="N27" i="147"/>
  <c r="M27" i="147"/>
  <c r="L27" i="147"/>
  <c r="K27" i="147"/>
  <c r="J27" i="147"/>
  <c r="I27" i="147"/>
  <c r="H27" i="147"/>
  <c r="G27" i="147"/>
  <c r="F27" i="147"/>
  <c r="E27" i="147"/>
  <c r="D27" i="147"/>
  <c r="C27" i="147"/>
  <c r="C27" i="146"/>
  <c r="D27" i="146"/>
  <c r="E27" i="146"/>
  <c r="F27" i="146"/>
  <c r="G27" i="146"/>
  <c r="H27" i="146"/>
  <c r="I27" i="146"/>
  <c r="J27" i="146"/>
  <c r="K27" i="146"/>
  <c r="L27" i="146"/>
  <c r="M27" i="146"/>
  <c r="N27" i="146"/>
  <c r="O27" i="146"/>
  <c r="P27" i="146"/>
  <c r="C25" i="108"/>
  <c r="D25" i="108"/>
  <c r="E25" i="108"/>
  <c r="F25" i="108"/>
  <c r="G25" i="108"/>
  <c r="H25" i="108"/>
  <c r="I25" i="108"/>
  <c r="J25" i="108"/>
  <c r="K25" i="108"/>
  <c r="L25" i="108"/>
  <c r="M25" i="108"/>
  <c r="N25" i="108"/>
  <c r="O25" i="108"/>
  <c r="J27" i="84"/>
  <c r="J11" i="84"/>
  <c r="C28" i="93"/>
  <c r="D28" i="93"/>
  <c r="E28" i="93"/>
  <c r="F28" i="93"/>
  <c r="G28" i="93"/>
  <c r="H28" i="93"/>
  <c r="I28" i="93"/>
  <c r="J28" i="93"/>
  <c r="K28" i="93"/>
  <c r="L28" i="93"/>
  <c r="C28" i="26"/>
  <c r="D28" i="26"/>
  <c r="E28" i="26"/>
  <c r="F28" i="26"/>
  <c r="G28" i="26"/>
  <c r="H28" i="26"/>
  <c r="I28" i="26"/>
  <c r="J28" i="26"/>
  <c r="K28" i="26"/>
  <c r="C28" i="16"/>
  <c r="D28" i="16"/>
  <c r="E28" i="16"/>
  <c r="F28" i="16"/>
  <c r="G28" i="16"/>
  <c r="H28" i="16"/>
  <c r="I28" i="16"/>
  <c r="J28" i="16"/>
  <c r="K28" i="16"/>
  <c r="C25" i="142"/>
  <c r="D25" i="142"/>
  <c r="E25" i="142"/>
  <c r="F25" i="142"/>
  <c r="G25" i="142"/>
  <c r="B25" i="123"/>
  <c r="C25" i="123"/>
  <c r="D25" i="123"/>
  <c r="E25" i="123"/>
  <c r="F25" i="123"/>
  <c r="G25" i="123"/>
  <c r="H25" i="123"/>
  <c r="I25" i="123"/>
  <c r="J25" i="123"/>
  <c r="C29" i="13"/>
  <c r="D29" i="13"/>
  <c r="E29" i="13"/>
  <c r="F29" i="13"/>
  <c r="G29" i="13"/>
  <c r="H29" i="13"/>
  <c r="I29" i="13"/>
  <c r="D30" i="88" l="1"/>
  <c r="E30" i="88"/>
  <c r="F30" i="88"/>
  <c r="H30" i="88"/>
  <c r="I30" i="88"/>
  <c r="J30" i="88"/>
  <c r="K30" i="88"/>
  <c r="L30" i="88"/>
  <c r="N30" i="88"/>
  <c r="O30" i="88"/>
  <c r="U30" i="88"/>
  <c r="V30" i="88"/>
  <c r="C30" i="88"/>
  <c r="D29" i="114"/>
  <c r="E29" i="114"/>
  <c r="F29" i="114"/>
  <c r="H29" i="114"/>
  <c r="I29" i="114"/>
  <c r="J29" i="114"/>
  <c r="K29" i="114"/>
  <c r="L29" i="114"/>
  <c r="N29" i="114"/>
  <c r="O29" i="114"/>
  <c r="T29" i="114"/>
  <c r="U29" i="114"/>
  <c r="V29" i="114"/>
  <c r="C29" i="114"/>
  <c r="R13" i="114"/>
  <c r="R29" i="114" s="1"/>
  <c r="Q13" i="114"/>
  <c r="S13" i="114" s="1"/>
  <c r="S29" i="114" s="1"/>
  <c r="R14" i="88"/>
  <c r="R30" i="88" s="1"/>
  <c r="Q14" i="88"/>
  <c r="Q30" i="88" s="1"/>
  <c r="P13" i="114"/>
  <c r="P29" i="114" s="1"/>
  <c r="M13" i="114"/>
  <c r="M29" i="114" s="1"/>
  <c r="G13" i="114"/>
  <c r="G29" i="114" s="1"/>
  <c r="G14" i="88"/>
  <c r="G30" i="88" s="1"/>
  <c r="P14" i="88"/>
  <c r="P30" i="88" s="1"/>
  <c r="M30" i="88"/>
  <c r="P13" i="75"/>
  <c r="P29" i="75" s="1"/>
  <c r="O13" i="75"/>
  <c r="O29" i="75" s="1"/>
  <c r="K13" i="75"/>
  <c r="K29" i="75" s="1"/>
  <c r="N13" i="75"/>
  <c r="N29" i="75" s="1"/>
  <c r="E13" i="75"/>
  <c r="E29" i="75" s="1"/>
  <c r="C30" i="7"/>
  <c r="D30" i="7"/>
  <c r="F30" i="7"/>
  <c r="G30" i="7"/>
  <c r="H30" i="7"/>
  <c r="I30" i="7"/>
  <c r="J30" i="7"/>
  <c r="L30" i="7"/>
  <c r="M30" i="7"/>
  <c r="P14" i="7"/>
  <c r="P30" i="7" s="1"/>
  <c r="O14" i="7"/>
  <c r="O30" i="7" s="1"/>
  <c r="N30" i="7"/>
  <c r="K30" i="7"/>
  <c r="E14" i="7"/>
  <c r="E30" i="7" s="1"/>
  <c r="C28" i="111"/>
  <c r="D28" i="111"/>
  <c r="E28" i="111"/>
  <c r="G28" i="111"/>
  <c r="H28" i="111"/>
  <c r="I28" i="111"/>
  <c r="C29" i="86"/>
  <c r="D29" i="86"/>
  <c r="E29" i="86"/>
  <c r="F29" i="86"/>
  <c r="G29" i="86"/>
  <c r="H29" i="86"/>
  <c r="I29" i="86"/>
  <c r="L29" i="86"/>
  <c r="M29" i="86"/>
  <c r="K29" i="86"/>
  <c r="J13" i="86"/>
  <c r="J29" i="86" s="1"/>
  <c r="C28" i="74"/>
  <c r="D28" i="74"/>
  <c r="E28" i="74"/>
  <c r="F28" i="74"/>
  <c r="H28" i="74"/>
  <c r="I28" i="74"/>
  <c r="J28" i="74"/>
  <c r="K28" i="74"/>
  <c r="L28" i="74"/>
  <c r="G12" i="74"/>
  <c r="G28" i="74" s="1"/>
  <c r="C28" i="5"/>
  <c r="D28" i="5"/>
  <c r="E28" i="5"/>
  <c r="F28" i="5"/>
  <c r="H28" i="5"/>
  <c r="I28" i="5"/>
  <c r="J28" i="5"/>
  <c r="K28" i="5"/>
  <c r="L28" i="5"/>
  <c r="G12" i="5"/>
  <c r="G28" i="5" s="1"/>
  <c r="Q29" i="114" l="1"/>
  <c r="S14" i="88"/>
  <c r="S30" i="88" s="1"/>
  <c r="Q13" i="75"/>
  <c r="Q29" i="75" s="1"/>
  <c r="Q14" i="7"/>
  <c r="Q30" i="7" s="1"/>
  <c r="J28" i="112" l="1"/>
  <c r="I28" i="112"/>
  <c r="H28" i="112"/>
  <c r="G28" i="112"/>
  <c r="F28" i="112"/>
  <c r="E28" i="112"/>
  <c r="D28" i="112"/>
  <c r="C28" i="112"/>
  <c r="J28" i="113"/>
  <c r="I28" i="113"/>
  <c r="H28" i="113"/>
  <c r="G28" i="113"/>
  <c r="F28" i="113"/>
  <c r="E28" i="113"/>
  <c r="D28" i="113"/>
  <c r="C28" i="113"/>
  <c r="C28" i="127"/>
  <c r="D28" i="127"/>
  <c r="E28" i="127"/>
  <c r="F28" i="127"/>
  <c r="G28" i="127"/>
  <c r="H28" i="127"/>
  <c r="I28" i="127"/>
  <c r="J28" i="127"/>
  <c r="J12" i="111"/>
  <c r="J28" i="111" s="1"/>
  <c r="F12" i="111"/>
  <c r="F28" i="111" s="1"/>
  <c r="C28" i="4"/>
  <c r="D28" i="4"/>
  <c r="E28" i="4"/>
  <c r="F28" i="4"/>
  <c r="G28" i="4"/>
  <c r="H28" i="4"/>
  <c r="I28" i="4"/>
  <c r="J28" i="4"/>
  <c r="C25" i="141" l="1"/>
  <c r="D25" i="141"/>
  <c r="E25" i="141"/>
  <c r="F25" i="141"/>
  <c r="G25" i="141"/>
  <c r="D27" i="60" l="1"/>
  <c r="E27" i="60"/>
  <c r="F27" i="60"/>
  <c r="H27" i="60"/>
  <c r="I27" i="60"/>
  <c r="J27" i="60"/>
  <c r="K27" i="60"/>
  <c r="M27" i="60"/>
  <c r="N27" i="60"/>
  <c r="O27" i="60"/>
  <c r="P27" i="60"/>
  <c r="Q27" i="60"/>
  <c r="D27" i="47"/>
  <c r="E27" i="47"/>
  <c r="F27" i="47"/>
  <c r="H27" i="47"/>
  <c r="I27" i="47"/>
  <c r="J27" i="47"/>
  <c r="K27" i="47"/>
  <c r="M27" i="47"/>
  <c r="N27" i="47"/>
  <c r="O27" i="47"/>
  <c r="P27" i="47"/>
  <c r="Q27" i="47"/>
  <c r="C27" i="47"/>
  <c r="L11" i="47"/>
  <c r="L27" i="47" s="1"/>
  <c r="G11" i="47"/>
  <c r="G27" i="47" s="1"/>
  <c r="C27" i="60"/>
  <c r="L11" i="60"/>
  <c r="L27" i="60" s="1"/>
  <c r="G11" i="60"/>
  <c r="G27" i="60" s="1"/>
  <c r="C27" i="59"/>
  <c r="D27" i="59"/>
  <c r="E27" i="59"/>
  <c r="F27" i="59"/>
  <c r="H27" i="59"/>
  <c r="I27" i="59"/>
  <c r="J27" i="59"/>
  <c r="K27" i="59"/>
  <c r="L11" i="59"/>
  <c r="L27" i="59" s="1"/>
  <c r="G11" i="59"/>
  <c r="G27" i="59" s="1"/>
  <c r="C27" i="58"/>
  <c r="D27" i="58"/>
  <c r="E27" i="58"/>
  <c r="F27" i="58"/>
  <c r="H27" i="58"/>
  <c r="I27" i="58"/>
  <c r="J27" i="58"/>
  <c r="K27" i="58"/>
  <c r="L11" i="58"/>
  <c r="L27" i="58" s="1"/>
  <c r="G11" i="58"/>
  <c r="G27" i="58" s="1"/>
  <c r="C25" i="100"/>
  <c r="D25" i="100"/>
  <c r="E25" i="100"/>
  <c r="G25" i="100"/>
  <c r="H25" i="100"/>
  <c r="C28" i="1"/>
  <c r="D28" i="1"/>
  <c r="E28" i="1"/>
  <c r="F28" i="1"/>
  <c r="H28" i="1"/>
  <c r="I28" i="1"/>
  <c r="J28" i="1"/>
  <c r="K28" i="1"/>
  <c r="L12" i="1"/>
  <c r="L28" i="1" s="1"/>
  <c r="G12" i="1"/>
  <c r="F9" i="100"/>
  <c r="F25" i="100" s="1"/>
  <c r="K14" i="157"/>
  <c r="K15" i="157"/>
  <c r="K16" i="157"/>
  <c r="K17" i="157"/>
  <c r="K18" i="157"/>
  <c r="K19" i="157"/>
  <c r="K20" i="157"/>
  <c r="K21" i="157"/>
  <c r="K13" i="157"/>
  <c r="D22" i="157"/>
  <c r="E22" i="157"/>
  <c r="F22" i="157"/>
  <c r="G22" i="157"/>
  <c r="H22" i="157"/>
  <c r="I22" i="157"/>
  <c r="J22" i="157"/>
  <c r="C22" i="157"/>
  <c r="M12" i="1" l="1"/>
  <c r="G28" i="1"/>
  <c r="N12" i="1"/>
  <c r="M28" i="1"/>
  <c r="N28" i="1" s="1"/>
  <c r="K22" i="157"/>
  <c r="O16" i="96"/>
  <c r="S16" i="96" s="1"/>
  <c r="Q17" i="96"/>
  <c r="U17" i="96" s="1"/>
  <c r="Q18" i="96"/>
  <c r="U18" i="96" s="1"/>
  <c r="Q19" i="96"/>
  <c r="U19" i="96" s="1"/>
  <c r="Q20" i="96"/>
  <c r="U20" i="96" s="1"/>
  <c r="Q16" i="96"/>
  <c r="U16" i="96" s="1"/>
  <c r="P17" i="96"/>
  <c r="T17" i="96" s="1"/>
  <c r="P18" i="96"/>
  <c r="T18" i="96" s="1"/>
  <c r="P19" i="96"/>
  <c r="T19" i="96" s="1"/>
  <c r="P20" i="96"/>
  <c r="T20" i="96" s="1"/>
  <c r="P16" i="96"/>
  <c r="O17" i="96"/>
  <c r="S17" i="96" s="1"/>
  <c r="O18" i="96"/>
  <c r="S18" i="96" s="1"/>
  <c r="O19" i="96"/>
  <c r="S19" i="96" s="1"/>
  <c r="O20" i="96"/>
  <c r="S20" i="96" s="1"/>
  <c r="D21" i="96"/>
  <c r="D27" i="96" s="1"/>
  <c r="E21" i="96"/>
  <c r="E27" i="96" s="1"/>
  <c r="G21" i="96"/>
  <c r="G27" i="96" s="1"/>
  <c r="H21" i="96"/>
  <c r="H27" i="96" s="1"/>
  <c r="I21" i="96"/>
  <c r="I27" i="96" s="1"/>
  <c r="K21" i="96"/>
  <c r="K27" i="96" s="1"/>
  <c r="L21" i="96"/>
  <c r="L27" i="96" s="1"/>
  <c r="M21" i="96"/>
  <c r="M27" i="96" s="1"/>
  <c r="N25" i="96"/>
  <c r="O25" i="96" s="1"/>
  <c r="N24" i="96"/>
  <c r="O24" i="96" s="1"/>
  <c r="N23" i="96"/>
  <c r="O23" i="96" s="1"/>
  <c r="P23" i="96" s="1"/>
  <c r="N20" i="96"/>
  <c r="N19" i="96"/>
  <c r="N18" i="96"/>
  <c r="N17" i="96"/>
  <c r="N16" i="96"/>
  <c r="J20" i="96"/>
  <c r="R20" i="96" l="1"/>
  <c r="P21" i="96"/>
  <c r="P27" i="96" s="1"/>
  <c r="V20" i="96"/>
  <c r="V18" i="96"/>
  <c r="T16" i="96"/>
  <c r="U21" i="96"/>
  <c r="U27" i="96" s="1"/>
  <c r="V19" i="96"/>
  <c r="S21" i="96"/>
  <c r="S27" i="96" s="1"/>
  <c r="V17" i="96"/>
  <c r="Q21" i="96"/>
  <c r="Q27" i="96" s="1"/>
  <c r="O21" i="96"/>
  <c r="O27" i="96" s="1"/>
  <c r="N21" i="96"/>
  <c r="N27" i="96" s="1"/>
  <c r="P25" i="96"/>
  <c r="P24" i="96"/>
  <c r="Q23" i="96"/>
  <c r="T21" i="96" l="1"/>
  <c r="T27" i="96" s="1"/>
  <c r="V16" i="96"/>
  <c r="V21" i="96" s="1"/>
  <c r="V27" i="96" s="1"/>
  <c r="Q25" i="96"/>
  <c r="Q24" i="96"/>
  <c r="R23" i="96"/>
  <c r="S23" i="96" s="1"/>
  <c r="R25" i="96" l="1"/>
  <c r="R24" i="96"/>
  <c r="T23" i="96"/>
  <c r="U23" i="96" l="1"/>
  <c r="V23" i="96" s="1"/>
  <c r="S25" i="96"/>
  <c r="T25" i="96" s="1"/>
  <c r="U25" i="96" s="1"/>
  <c r="S24" i="96"/>
  <c r="T24" i="96" s="1"/>
  <c r="U24" i="96" s="1"/>
  <c r="V25" i="96" l="1"/>
  <c r="V24" i="96"/>
  <c r="I25" i="96" l="1"/>
  <c r="H25" i="96"/>
  <c r="G25" i="96"/>
  <c r="J24" i="96"/>
  <c r="J23" i="96"/>
  <c r="J19" i="96"/>
  <c r="R19" i="96" s="1"/>
  <c r="J18" i="96"/>
  <c r="R18" i="96" s="1"/>
  <c r="J17" i="96"/>
  <c r="R17" i="96" s="1"/>
  <c r="J16" i="96"/>
  <c r="E25" i="96"/>
  <c r="D25" i="96"/>
  <c r="C25" i="96"/>
  <c r="F24" i="96"/>
  <c r="F23" i="96"/>
  <c r="C21" i="96"/>
  <c r="C27" i="96" s="1"/>
  <c r="F20" i="96"/>
  <c r="F19" i="96"/>
  <c r="F18" i="96"/>
  <c r="F17" i="96"/>
  <c r="F16" i="96"/>
  <c r="G50" i="56"/>
  <c r="G51" i="56"/>
  <c r="D51" i="56"/>
  <c r="D50" i="56"/>
  <c r="S32" i="56"/>
  <c r="Q32" i="56"/>
  <c r="O32" i="56"/>
  <c r="K32" i="56"/>
  <c r="I32" i="56"/>
  <c r="G32" i="56"/>
  <c r="E17" i="56"/>
  <c r="D13" i="56"/>
  <c r="J25" i="96" l="1"/>
  <c r="R16" i="96"/>
  <c r="R21" i="96" s="1"/>
  <c r="R27" i="96" s="1"/>
  <c r="J21" i="96"/>
  <c r="J27" i="96" s="1"/>
  <c r="F21" i="96"/>
  <c r="F27" i="96" s="1"/>
  <c r="C23" i="27"/>
</calcChain>
</file>

<file path=xl/sharedStrings.xml><?xml version="1.0" encoding="utf-8"?>
<sst xmlns="http://schemas.openxmlformats.org/spreadsheetml/2006/main" count="2726" uniqueCount="973">
  <si>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</si>
  <si>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</si>
  <si>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</si>
  <si>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</si>
  <si>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</si>
  <si>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</si>
  <si>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</si>
  <si>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</si>
  <si>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</si>
  <si>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</si>
  <si>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</si>
  <si>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</si>
  <si>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</si>
  <si>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(Signature)</t>
  </si>
  <si>
    <t xml:space="preserve">Secretary of the Nodal Department </t>
  </si>
  <si>
    <t xml:space="preserve">                          Government/UT Administration of ________</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</si>
  <si>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</si>
  <si>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</si>
  <si>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</si>
  <si>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</si>
  <si>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</si>
  <si>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</si>
  <si>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</si>
  <si>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</si>
  <si>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</si>
  <si>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</si>
  <si>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</si>
  <si>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</si>
  <si>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</si>
  <si>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r>
      <t xml:space="preserve">State/UT: </t>
    </r>
    <r>
      <rPr>
        <b/>
        <u/>
        <sz val="10"/>
        <rFont val="Arial"/>
        <family val="2"/>
      </rPr>
      <t>____________________</t>
    </r>
  </si>
  <si>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</si>
  <si>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</si>
  <si>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</si>
  <si>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</si>
  <si>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</si>
  <si>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</si>
  <si>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</si>
  <si>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</si>
  <si>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</si>
  <si>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</si>
  <si>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</si>
  <si>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</si>
  <si>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</si>
  <si>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</si>
  <si>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</si>
  <si>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</si>
  <si>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</si>
  <si>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</si>
  <si>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</si>
  <si>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</si>
  <si>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</si>
  <si>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</si>
  <si>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</si>
  <si>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</si>
  <si>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</si>
  <si>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</si>
  <si>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</si>
  <si>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</si>
  <si>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</si>
  <si>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</si>
  <si>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</si>
  <si>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</si>
  <si>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</si>
  <si>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</si>
  <si>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</si>
  <si>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</si>
  <si>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</si>
  <si>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</si>
  <si>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</si>
  <si>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</si>
  <si>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</si>
  <si>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</si>
  <si>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</si>
  <si>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</si>
  <si>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</si>
  <si>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</si>
  <si>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</si>
  <si>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</si>
  <si>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</si>
  <si>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</si>
  <si>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</si>
  <si>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</si>
  <si>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</si>
  <si>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</si>
  <si>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</si>
  <si>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</si>
  <si>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</si>
  <si>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</si>
  <si>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</si>
  <si>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</si>
  <si>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</si>
  <si>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</si>
  <si>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</si>
  <si>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</si>
  <si>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</si>
  <si>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</si>
  <si>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</si>
  <si>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</si>
  <si>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</si>
  <si>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</si>
  <si>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</si>
  <si>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</si>
  <si>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</si>
  <si>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</si>
  <si>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</si>
  <si>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</si>
  <si>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</si>
  <si>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</si>
  <si>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</si>
  <si>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</si>
  <si>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</si>
  <si>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</si>
  <si>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</si>
  <si>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</si>
  <si>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</si>
  <si>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</si>
  <si>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</si>
  <si>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</si>
  <si>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</si>
  <si>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</si>
  <si>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</si>
  <si>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</si>
  <si>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</si>
  <si>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</si>
  <si>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</si>
  <si>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</si>
  <si>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</si>
  <si>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</si>
  <si>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</si>
  <si>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</si>
  <si>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</si>
  <si>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</si>
  <si>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</si>
  <si>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</si>
  <si>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</si>
  <si>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</si>
  <si>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</si>
  <si>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</si>
  <si>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</si>
  <si>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</si>
  <si>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</si>
  <si>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</si>
  <si>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</si>
  <si>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</si>
  <si>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</si>
  <si>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</si>
  <si>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</si>
  <si>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</si>
  <si>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</si>
  <si>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</si>
  <si>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</si>
  <si>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</si>
  <si>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</si>
  <si>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</si>
  <si>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</si>
  <si>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</si>
  <si>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</si>
  <si>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</si>
  <si>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</si>
  <si>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</si>
  <si>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</si>
  <si>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</si>
  <si>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</si>
  <si>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</si>
  <si>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</si>
  <si>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</si>
  <si>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</si>
  <si>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</si>
  <si>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</si>
  <si>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</si>
  <si>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</si>
  <si>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</si>
  <si>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</si>
  <si>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</si>
  <si>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</si>
  <si>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</si>
  <si>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</si>
  <si>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</si>
  <si>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</si>
  <si>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</si>
  <si>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</si>
  <si>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</si>
  <si>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</si>
  <si>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</si>
  <si>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</si>
  <si>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</si>
  <si>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</si>
  <si>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</si>
  <si>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</si>
  <si>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</si>
  <si>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</si>
  <si>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</si>
  <si>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</si>
  <si>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</si>
  <si>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</si>
  <si>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</si>
  <si>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</si>
  <si>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</si>
  <si>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</si>
  <si>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</si>
  <si>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</si>
  <si>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</si>
  <si>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</si>
  <si>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</si>
  <si>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</si>
  <si>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</si>
  <si>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</si>
  <si>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</si>
  <si>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</si>
  <si>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</si>
  <si>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</si>
  <si>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</si>
  <si>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</si>
  <si>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</si>
  <si>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</si>
  <si>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</si>
  <si>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</si>
  <si>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</si>
  <si>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</si>
  <si>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</si>
  <si>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</si>
  <si>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</si>
  <si>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</si>
  <si>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</si>
  <si>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</si>
  <si>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</si>
  <si>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</si>
  <si>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</si>
  <si>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</si>
  <si>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</si>
  <si>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</si>
  <si>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</si>
  <si>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</si>
  <si>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</si>
  <si>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</si>
  <si>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</si>
  <si>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</si>
  <si>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</si>
  <si>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</si>
  <si>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</si>
  <si>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</si>
  <si>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</si>
  <si>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</si>
  <si>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</si>
  <si>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</si>
  <si>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</si>
  <si>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</si>
  <si>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</si>
  <si>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</si>
  <si>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</si>
  <si>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</si>
  <si>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</si>
  <si>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</si>
  <si>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</si>
  <si>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</si>
  <si>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</si>
  <si>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</si>
  <si>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</si>
  <si>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</si>
  <si>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</si>
  <si>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</si>
  <si>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</si>
  <si>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</si>
  <si>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</si>
  <si>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</si>
  <si>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</si>
  <si>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</si>
  <si>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</si>
  <si>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</si>
  <si>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</si>
  <si>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</si>
  <si>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</si>
  <si>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</si>
  <si>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</si>
  <si>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</si>
  <si>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</si>
  <si>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</si>
  <si>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</si>
  <si>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</si>
  <si>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</si>
  <si>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</si>
  <si>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</si>
  <si>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</si>
  <si>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</si>
  <si>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</si>
  <si>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</si>
  <si>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</si>
  <si>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</si>
  <si>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</si>
  <si>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</si>
  <si>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</si>
  <si>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</si>
  <si>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</si>
  <si>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</si>
  <si>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</si>
  <si>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</si>
  <si>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</si>
  <si>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</si>
  <si>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</si>
  <si>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</si>
  <si>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</si>
  <si>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</si>
  <si>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</si>
  <si>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</si>
  <si>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</si>
  <si>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</si>
  <si>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</si>
  <si>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</si>
  <si>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</si>
  <si>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</si>
  <si>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</si>
  <si>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</si>
  <si>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</si>
  <si>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</si>
  <si>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</si>
  <si>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</si>
  <si>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</si>
  <si>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</si>
  <si>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</si>
  <si>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</si>
  <si>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</si>
  <si>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</si>
  <si>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</si>
  <si>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</si>
  <si>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</si>
  <si>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</si>
  <si>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</si>
  <si>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</si>
  <si>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</si>
  <si>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</si>
  <si>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</si>
  <si>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</si>
  <si>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</si>
  <si>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</si>
  <si>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</si>
  <si>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</si>
  <si>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</si>
  <si>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</si>
  <si>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</si>
  <si>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</si>
  <si>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</si>
  <si>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</si>
  <si>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</si>
  <si>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</si>
  <si>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</si>
  <si>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</si>
  <si>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</si>
  <si>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</si>
  <si>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</si>
  <si>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</si>
  <si>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</si>
  <si>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</si>
  <si>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</si>
  <si>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</si>
  <si>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</si>
  <si>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</si>
  <si>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</si>
  <si>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</si>
  <si>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</si>
  <si>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</si>
  <si>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</si>
  <si>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</si>
  <si>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</si>
  <si>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</si>
  <si>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</si>
  <si>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</si>
  <si>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</si>
  <si>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</si>
  <si>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</si>
  <si>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</si>
  <si>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</si>
  <si>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</si>
  <si>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</si>
  <si>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</si>
  <si>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</si>
  <si>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</si>
  <si>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</si>
  <si>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</si>
  <si>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</si>
  <si>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</si>
  <si>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</si>
  <si>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</si>
  <si>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</si>
  <si>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</si>
  <si>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</si>
  <si>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</si>
  <si>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</si>
  <si>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</si>
  <si>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</si>
  <si>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</si>
  <si>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</si>
  <si>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</si>
  <si>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</si>
  <si>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</si>
  <si>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</si>
  <si>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</si>
  <si>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</si>
  <si>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</si>
  <si>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</si>
  <si>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</si>
  <si>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</si>
  <si>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</si>
  <si>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</si>
  <si>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</si>
  <si>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</si>
  <si>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</si>
  <si>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</si>
  <si>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</si>
  <si>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</si>
  <si>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</si>
  <si>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</si>
  <si>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</si>
  <si>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</si>
  <si>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</si>
  <si>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</si>
  <si>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</si>
  <si>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</si>
  <si>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</si>
  <si>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</si>
  <si>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</si>
  <si>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</si>
  <si>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</si>
  <si>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</si>
  <si>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</si>
  <si>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</si>
  <si>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</si>
  <si>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</si>
  <si>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</si>
  <si>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</si>
  <si>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</si>
  <si>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</si>
  <si>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</si>
  <si>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</si>
  <si>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</si>
  <si>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</si>
  <si>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</si>
  <si>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</si>
  <si>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</si>
  <si>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</si>
  <si>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</si>
  <si>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</si>
  <si>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</si>
  <si>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</si>
  <si>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</si>
  <si>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</si>
  <si>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</si>
  <si>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</si>
  <si>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</si>
  <si>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</si>
  <si>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</si>
  <si>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</si>
  <si>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</si>
  <si>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</si>
  <si>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</si>
  <si>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</si>
  <si>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</si>
  <si>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</si>
  <si>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</si>
  <si>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</si>
  <si>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</si>
  <si>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</si>
  <si>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</si>
  <si>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</si>
  <si>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</si>
  <si>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</si>
  <si>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</si>
  <si>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</si>
  <si>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</si>
  <si>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</si>
  <si>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</si>
  <si>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</si>
  <si>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</si>
  <si>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</si>
  <si>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</si>
  <si>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</si>
  <si>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</si>
  <si>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</si>
  <si>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</si>
  <si>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</si>
  <si>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</si>
  <si>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</si>
  <si>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</si>
  <si>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</si>
  <si>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</si>
  <si>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</si>
  <si>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</si>
  <si>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</si>
  <si>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</si>
  <si>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</si>
  <si>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</si>
  <si>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</si>
  <si>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</si>
  <si>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</si>
  <si>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</si>
  <si>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</si>
  <si>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</si>
  <si>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</si>
  <si>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</si>
  <si>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</si>
  <si>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</si>
  <si>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</si>
  <si>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</si>
  <si>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</si>
  <si>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</si>
  <si>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</si>
  <si>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</si>
  <si>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</si>
  <si>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</si>
  <si>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</si>
  <si>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</si>
  <si>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</si>
  <si>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</si>
  <si>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</si>
  <si>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</si>
  <si>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</si>
  <si>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</si>
  <si>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</si>
  <si>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</si>
  <si>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</si>
  <si>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</si>
  <si>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</si>
  <si>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</si>
  <si>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</si>
  <si>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</si>
  <si>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</si>
  <si>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</si>
  <si>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</si>
  <si>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</si>
  <si>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</si>
  <si>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</si>
  <si>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</si>
  <si>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</si>
  <si>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</si>
  <si>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</si>
  <si>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</si>
  <si>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</si>
  <si>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</si>
  <si>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</si>
  <si>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</si>
  <si>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</si>
  <si>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</si>
  <si>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</si>
  <si>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</si>
  <si>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</si>
  <si>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</si>
  <si>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</si>
  <si>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</si>
  <si>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</si>
  <si>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</si>
  <si>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</si>
  <si>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</si>
  <si>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</si>
  <si>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</si>
  <si>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</si>
  <si>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</si>
  <si>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</si>
  <si>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</si>
  <si>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</si>
  <si>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</si>
  <si>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</si>
  <si>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</si>
  <si>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</si>
  <si>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</si>
  <si>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</si>
  <si>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</si>
  <si>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</si>
  <si>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</si>
  <si>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</si>
  <si>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</si>
  <si>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</si>
  <si>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</si>
  <si>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</si>
  <si>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</si>
  <si>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</si>
  <si>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</si>
  <si>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</si>
  <si>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</si>
  <si>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</si>
  <si>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</si>
  <si>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</si>
  <si>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</si>
  <si>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</si>
  <si>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</si>
  <si>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</si>
  <si>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</si>
  <si>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</si>
  <si>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</si>
  <si>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</si>
  <si>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</si>
  <si>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</si>
  <si>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</si>
  <si>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</si>
  <si>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</si>
  <si>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</si>
  <si>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</si>
  <si>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</si>
  <si>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</si>
  <si>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</si>
  <si>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</si>
  <si>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</si>
  <si>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</si>
  <si>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</si>
  <si>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</si>
  <si>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</si>
  <si>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</si>
  <si>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</si>
  <si>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</si>
  <si>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</si>
  <si>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</si>
  <si>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</si>
  <si>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</si>
  <si>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</si>
  <si>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</si>
  <si>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</si>
  <si>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</si>
  <si>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</si>
  <si>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</si>
  <si>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</si>
  <si>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</si>
  <si>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</si>
  <si>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</si>
  <si>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</si>
  <si>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</si>
  <si>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</si>
  <si>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</si>
  <si>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</si>
  <si>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</si>
  <si>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</si>
  <si>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</si>
  <si>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</si>
  <si>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</si>
  <si>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</si>
  <si>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</si>
  <si>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</si>
  <si>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</si>
  <si>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</si>
  <si>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</si>
  <si>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</si>
  <si>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</si>
  <si>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</si>
  <si>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</si>
  <si>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</si>
  <si>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</si>
  <si>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</si>
  <si>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</si>
  <si>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</si>
  <si>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</si>
  <si>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</si>
  <si>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</si>
  <si>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</si>
  <si>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</si>
  <si>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</si>
  <si>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</si>
  <si>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</si>
  <si>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</si>
  <si>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</si>
  <si>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</si>
  <si>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</si>
  <si>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</si>
  <si>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</si>
  <si>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</si>
  <si>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</si>
  <si>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</si>
  <si>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</si>
  <si>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</si>
  <si>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</si>
  <si>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</si>
  <si>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</si>
  <si>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</si>
  <si>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</si>
  <si>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</si>
  <si>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</si>
  <si>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</si>
  <si>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</si>
  <si>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</si>
  <si>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</si>
  <si>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</si>
  <si>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</si>
  <si>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</si>
  <si>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Foodgrains</t>
  </si>
  <si>
    <t xml:space="preserve">Hon. to cook-cum-helpers </t>
  </si>
  <si>
    <t>Allocation</t>
  </si>
  <si>
    <t>Utilisation</t>
  </si>
  <si>
    <t>Allocation (Centre +State)</t>
  </si>
  <si>
    <t>Utilisation (Centre +State)</t>
  </si>
  <si>
    <t>Table: AT-32A</t>
  </si>
  <si>
    <t>Secretary of the Nodal Department</t>
  </si>
  <si>
    <t>Information on Kitchen Garden</t>
  </si>
  <si>
    <t xml:space="preserve">AT - 10 E </t>
  </si>
  <si>
    <t>AT - 4 B</t>
  </si>
  <si>
    <t>Information on Aadhaar Enrolment</t>
  </si>
  <si>
    <t>AT - 32</t>
  </si>
  <si>
    <t>AT - 32 A</t>
  </si>
  <si>
    <t>Coarse Grains</t>
  </si>
  <si>
    <t>2018-19</t>
  </si>
  <si>
    <t>k</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</si>
  <si>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</si>
  <si>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</si>
  <si>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</si>
  <si>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</si>
  <si>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</si>
  <si>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</si>
  <si>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</si>
  <si>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AT-29A</t>
  </si>
  <si>
    <t>State share</t>
  </si>
  <si>
    <t>Requirement of funds (Rs in lakh)</t>
  </si>
  <si>
    <t>Table: AT-28 B</t>
  </si>
  <si>
    <t>AT - 28 B</t>
  </si>
  <si>
    <t>Table AT 21 :Details of engagement and apportionment of honorarium to cook cum helpers (CCH) between schools and centralized kitchen</t>
  </si>
  <si>
    <t>Table: AT-28 B: Repair of kitchen cum stores constructed ten years ago</t>
  </si>
  <si>
    <t>Centre share</t>
  </si>
  <si>
    <t>Repair of kitchen cum stores constructed ten years ago</t>
  </si>
  <si>
    <t>AT- 29 A</t>
  </si>
  <si>
    <t>Repair of kitchen-cum-stores</t>
  </si>
  <si>
    <t>Requirement of funds for Transportation Assistance</t>
  </si>
  <si>
    <t>Seal</t>
  </si>
  <si>
    <t>Mode of data collection (SMS/ IVRS/ Mobile App/ Web Application/ Others)</t>
  </si>
  <si>
    <t>Name of Agency implementing AMS in State/UT</t>
  </si>
  <si>
    <t>Total Funds required (Rs in lakh)</t>
  </si>
  <si>
    <t>Rate  of Transportation Assistance (Per quintal)</t>
  </si>
  <si>
    <t>PDS rate (Rs per Quintal)</t>
  </si>
  <si>
    <t>Signature</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</si>
  <si>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</si>
  <si>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</si>
  <si>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</si>
  <si>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</si>
  <si>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</si>
  <si>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</si>
  <si>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</si>
  <si>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</si>
  <si>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</si>
  <si>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</si>
  <si>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</si>
  <si>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</si>
  <si>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</si>
  <si>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</si>
  <si>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</si>
  <si>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</si>
  <si>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</si>
  <si>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</si>
  <si>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Number of School Working Days (Primary,Classes I-V) for 2020-21</t>
  </si>
  <si>
    <t>Number of School Working Days (Upper Primary,Classes VI-VIII) for 2020-21</t>
  </si>
  <si>
    <t>Proposal for coverage of children and working days  for 2020-21  (Primary Classes, I-V)</t>
  </si>
  <si>
    <t>Proposal for coverage of children and working days  for 2020-21  (Upper Primary,Classes VI-VIII)</t>
  </si>
  <si>
    <t>Proposal for coverage of children for NCLP Schools during 2020-21</t>
  </si>
  <si>
    <t>Proposal for coverage of children and working days  for Primary (Classes I-V) in Drought affected areas  during 2020-21</t>
  </si>
  <si>
    <t>Proposal for coverage of children and working days  for  Upper Primary (Classes VI-VIII)in Drought affected areas  during 2020-21</t>
  </si>
  <si>
    <t>Requirement of kitchen-cum-stores in the Primary and Upper Primary schools for the year 2020-21</t>
  </si>
  <si>
    <t>Requirement of kitchen cum stores as per Plinth Area Norm in the Primary and Upper Primary schools for the year 2020-21</t>
  </si>
  <si>
    <t>Requirement of Kitchen Devices (new) during 2020-21 in Primary &amp; Upper Primary Schools</t>
  </si>
  <si>
    <t>Replacement of Kitchen Devices during 2020-21 in Primary &amp; Upper Primary Schools</t>
  </si>
  <si>
    <t>Requirement of Cook cum Helpers for 2020-21</t>
  </si>
  <si>
    <t>Budget Provision for the Year 2020-21</t>
  </si>
  <si>
    <t>Annual Work Plan and Budget 2020-21</t>
  </si>
  <si>
    <t>2020-21</t>
  </si>
  <si>
    <t>No. of institutions where setting up of kitchen garden is proposed during 2020-21</t>
  </si>
  <si>
    <t>Annual Work Plan and Budget  2020-21</t>
  </si>
  <si>
    <t>Annual Work Plan &amp; Budget 2020-21</t>
  </si>
  <si>
    <t>Proposals for 2020-21</t>
  </si>
  <si>
    <t>Table: AT-26 : Number of School Working Days (Primary,Classes I-V) for 2020-21</t>
  </si>
  <si>
    <t>Table: AT-26A : Number of School Working Days (Upper Primary,Classes VI-VIII) for 2020-21</t>
  </si>
  <si>
    <t>Table: AT-27: Proposal for coverage of children and working days  for 2020-21 (Primary Classes, I-V)</t>
  </si>
  <si>
    <t>Table: AT-27 A: Proposal for coverage of children and working days  for 2020-21 (Upper Primary,Classes VI-VIII)</t>
  </si>
  <si>
    <t>Table: AT-27 B: Proposal for coverage of children for NCLP Schools during 2020-21</t>
  </si>
  <si>
    <t>Table: AT-27C : Proposal for coverage of children and working days  for Primary (Classes I-V) in Drought affected areas  during 2020-21</t>
  </si>
  <si>
    <t>Table: AT-27 D : Proposal for coverage of children and working days  for Upper Primary (Classes VI-VIII) in Drought affected areas  during 2020-21</t>
  </si>
  <si>
    <t>Table: AT-28: Requirement of kitchen-cum-stores in Primary and Upper Primary schools for the year 2020-21</t>
  </si>
  <si>
    <t>Table: AT-28 A: Requirement of kitchen cum stores as per Plinth Area Norm in the Primary and Upper Primary schools for the year 2020-21</t>
  </si>
  <si>
    <t>Table: AT-29 : Requirement of Kitchen Devices (new) during 2020-21 in Primary &amp; Upper Primary Schools</t>
  </si>
  <si>
    <t>Table: AT-29 A : Replacement of Kitchen Devices during 2020-21 in Primary &amp; Upper Primary Schools</t>
  </si>
  <si>
    <t>Table: AT 30 :  Requirement of Cook cum Helpers for 2020-21</t>
  </si>
  <si>
    <t>Table: AT-31 : Budget Provision for the Year 2020-21</t>
  </si>
  <si>
    <t>Enrolment (As on 30.09.2019)</t>
  </si>
  <si>
    <t>GENERAL INFORMATION for 2019-2020</t>
  </si>
  <si>
    <t>Details of  Provisions  in the State Budget 2019-2020</t>
  </si>
  <si>
    <t>Releasing of Funds from State to Directorate / Authority / District / Block / School level during 2019-2020</t>
  </si>
  <si>
    <t>No. of Institutions in the State vis a vis Institutions serving MDM during 2019-2020</t>
  </si>
  <si>
    <t>No. of Institutions covered  (Primary, Classes I-V)  during 2019-2020</t>
  </si>
  <si>
    <t>No. of Institutions covered (Upper Primary with Primary, Classes I-VIII) during 2019-2020</t>
  </si>
  <si>
    <t>No. of Institutions covered (Upper Primary without Primary, Classes VI-VIII) during 2019-2020</t>
  </si>
  <si>
    <t>Enrolment vis-à-vis availed for MDM  (Primary,Classes I- V) during 2019-2020</t>
  </si>
  <si>
    <t>Enrolment vis-a-vis availed for MDM  (Upper Primary, Classes VI - VIII) during 2019-2020</t>
  </si>
  <si>
    <t>PAB-MDM Approval vs. PERFORMANCE (Primary, Classes I - V) during 2019-2020</t>
  </si>
  <si>
    <t>PAB-MDM Approval vs. PERFORMANCE (Upper Primary, Classes VI to VIII) during 2019-2020</t>
  </si>
  <si>
    <t>PAB-MDM Approval vs. PERFORMANCE NCLP Schools during 2019-2020</t>
  </si>
  <si>
    <t>PAB-MDM Approval vs. PERFORMANCE (Primary, Classes I - V) during 2019-2020 - Drought</t>
  </si>
  <si>
    <t>PAB-MDM Approval vs. PERFORMANCE (Upper Primary, Classes VI to VIII) during 2019-2020 - Drought</t>
  </si>
  <si>
    <t>Utilisation of foodgrains  (Primary, Classes I-V) during 2019-2020</t>
  </si>
  <si>
    <t>Utilisation of foodgrains  (Upper Primary, Classes VI-VIII) during 2019-2020</t>
  </si>
  <si>
    <t>PAYMENT OF COST OF FOOD GRAINS TO FCI (Primary and Upper Primary Classes I-VIII) during 2019-2020</t>
  </si>
  <si>
    <t>Utilisation of foodgrains (Coarse Grain) during 2019-2020</t>
  </si>
  <si>
    <t>Utilisation of Cooking Cost (Primary, Classes I-V) during 2019-2020</t>
  </si>
  <si>
    <t>Utilisation of Cooking cost (Upper Primary Classes, VI-VIII) during 2019-2020</t>
  </si>
  <si>
    <t>Utilisation of funds towards honorarium to Cook-cum-Helpers (Primary classes I-V) during 2019-2020</t>
  </si>
  <si>
    <t>Utilisation of funds towards honorarium to Cook-cum-Helpers (Upper Primary classes VI-VIII) during 2019-2020</t>
  </si>
  <si>
    <t>Utilisation of Central Assitance towards Transportation Assistance (Primary &amp; Upper Primary,Classes I-VIII) during 2019-2020</t>
  </si>
  <si>
    <t>Utilisation of Central Assistance towards MME  (Primary &amp; Upper Primary,Classes I-VIII) during 2019-2020</t>
  </si>
  <si>
    <t>Details of Meetings at district level during 2019-2020</t>
  </si>
  <si>
    <t>Coverage under Rashtriya Bal Swasthya Karykram (School Health Programme) - 2019-2020</t>
  </si>
  <si>
    <t>Annual and Monthly data entry status in MDM-MIS during 2019-2020</t>
  </si>
  <si>
    <t>Implementation of Automated Monitoring System  during 2019-2020</t>
  </si>
  <si>
    <t>PAB-MDM Approval vs. PERFORMANCE (Primary Classes I to V) during 2019-2020 - Drought</t>
  </si>
  <si>
    <t>Table: AT-1: GENERAL INFORMATION for 2019-2020</t>
  </si>
  <si>
    <t>Table: AT-2 :  Details of  Provisions  in the State Budget 2019-2020</t>
  </si>
  <si>
    <t>Table: AT-2A : Releasing of Funds from State to Directorate / Authority / District / Block / School level during 2019-2020</t>
  </si>
  <si>
    <t>Table AT-3: No. of Institutions in the State vis a vis Institutions serving MDM during 2019-2020</t>
  </si>
  <si>
    <t>Table: AT-3A: No. of Institutions covered  (Primary, Classes I-V)  during 2019-2020</t>
  </si>
  <si>
    <t>Table: AT-3B: No. of Institutions covered (Upper Primary with Primary, Classes I-VIII) during 2019-2020</t>
  </si>
  <si>
    <t>Table: AT-3C: No. of Institutions covered (Upper Primary without Primary, Classes VI-VIII) during 2019-2020</t>
  </si>
  <si>
    <t>Table: AT-4: Enrolment vis-à-vis availed for MDM  (Primary,Classes I- V) during 2019-2020</t>
  </si>
  <si>
    <t>Table: AT-4A: Enrolment vis-a-vis availed for MDM  (Upper Primary, Classes VI - VIII) during 2019-2020</t>
  </si>
  <si>
    <t>Table: AT-5:  PAB-MDM Approval vs. PERFORMANCE (Primary, Classes I - V) during 2019-2020</t>
  </si>
  <si>
    <t>MDM-PAB Approval for 2019-2020</t>
  </si>
  <si>
    <t>Table: AT-5 A:  PAB-MDM Approval vs. PERFORMANCE (Upper Primary, Classes VI to VIII) during 2019-2020</t>
  </si>
  <si>
    <t>Table: AT-5 B:  PAB-MDM Approval vs. PERFORMANCE - STC (NCLP Schools) during 2019-2020</t>
  </si>
  <si>
    <t>MDM-PAB Approval for2019-2020</t>
  </si>
  <si>
    <t>Table: AT-5 C:  PAB-MDM Approval vs. PERFORMANCE (Primary, Classes I - V) during 2019-2020 - Drought</t>
  </si>
  <si>
    <t>Table: AT-5 D:  PAB-MDM Approval vs. PERFORMANCE (Upper Primary, Classes VI to VIII) during 2019-2020 - Drought</t>
  </si>
  <si>
    <t>Table: AT-6: Utilisation of foodgrains  (Primary, Classes I-V) during 2019-2020</t>
  </si>
  <si>
    <t>Table: AT-6A: Utilisation of foodgrains  (Upper Primary, Classes VI-VIII) during 2019-2020</t>
  </si>
  <si>
    <t>Table: AT-6B: PAYMENT OF COST OF FOOD GRAINS TO FCI (Primary and Upper Primary Classes I-VIII) during 2019-2020</t>
  </si>
  <si>
    <t>Table: AT-6C: Utilisation of foodgrains (Coarse Grain) during 2019-2020</t>
  </si>
  <si>
    <t>Table: AT-7: Utilisation of Cooking Cost (Primary Classes I-V) during 2019-2020</t>
  </si>
  <si>
    <t>Table: AT-7A: Utilisation of Cooking cost (Upper Primary Classes, VI-VIII) during 2019-2020</t>
  </si>
  <si>
    <t>Table AT - 8 :Utilisation of funds towards honorarium to Cook-cum-Helpers (Primary classes I-V) during 2019-2020</t>
  </si>
  <si>
    <t>Table AT - 8A : Utilisation of funds towards honorarium to Cook-cum-Helpers (Upper Primary classes VI-VIII) during 2019-2020</t>
  </si>
  <si>
    <t>Table: AT-9 : Utilisation of Central Assitance towards Transportation Assistance (Primary &amp; Upper Primary,Classes I-VIII) during 2019-2020</t>
  </si>
  <si>
    <t>Table: AT-10 :  Utilisation of Central Assistance towards MME  (Primary &amp; Upper Primary,Classes I-VIII) during 2019-2020</t>
  </si>
  <si>
    <t>Table: AT-10 A : Details of Meetings at district level during 2019-2020</t>
  </si>
  <si>
    <t xml:space="preserve">Table AT - 10 B : Details of Social Audit during 2019-2020 </t>
  </si>
  <si>
    <t>Table AT - 23 A- Implementation of Automated Monitoring System  during 2019-2020</t>
  </si>
  <si>
    <t>Table: AT-32:  PAB-MDM Approval vs. PERFORMANCE (Primary Classes I to V) during 2019-2020 - Drought</t>
  </si>
  <si>
    <t>Table: AT-32 A:  PAB-MDM Approval vs. PERFORMANCE (Upper Primary, Classes VI to VIII) during 2019-2020 - Drought</t>
  </si>
  <si>
    <t xml:space="preserve">No. of working days (During 01.04.2019 to 31.03.2020)                  </t>
  </si>
  <si>
    <t xml:space="preserve">Opening Balance as on 01.04.2019                                  </t>
  </si>
  <si>
    <t>Opening Balance as on 01.04.2019</t>
  </si>
  <si>
    <t>Apr, 2019</t>
  </si>
  <si>
    <t>Dec, 2019</t>
  </si>
  <si>
    <t>Jan, 2020</t>
  </si>
  <si>
    <t>Feb, 2020</t>
  </si>
  <si>
    <t>Mar, 2020</t>
  </si>
  <si>
    <t>Budget Released till 31.12.2019</t>
  </si>
  <si>
    <t>(For the Period 01.04.2019 to 31.12.2019)</t>
  </si>
  <si>
    <t>During 01.04.2019 to 31.12.2019</t>
  </si>
  <si>
    <t>(As on 31.12.2019)</t>
  </si>
  <si>
    <t>As on 31.12.2019</t>
  </si>
  <si>
    <t>April, 2020</t>
  </si>
  <si>
    <t>May,2020</t>
  </si>
  <si>
    <t>June,2020</t>
  </si>
  <si>
    <t>July,2020</t>
  </si>
  <si>
    <t>August,2020</t>
  </si>
  <si>
    <t>September,2020</t>
  </si>
  <si>
    <t>October,2020</t>
  </si>
  <si>
    <t>November,2020</t>
  </si>
  <si>
    <t>December,2020</t>
  </si>
  <si>
    <t>January,2021</t>
  </si>
  <si>
    <t>February,2021</t>
  </si>
  <si>
    <t>March,2021</t>
  </si>
  <si>
    <t>No. of Kitchens constructed prior to FY 2009-10</t>
  </si>
  <si>
    <t>No. of Kitchens constructed prior to 2009-10 and require repairs</t>
  </si>
  <si>
    <t>2019-20</t>
  </si>
  <si>
    <t>Repair of Kitchen-cum-stores</t>
  </si>
  <si>
    <t>Gross Allocation for the  FY 2019-20</t>
  </si>
  <si>
    <t>Allocation for cost of foodgrains for 2019-20</t>
  </si>
  <si>
    <t xml:space="preserve">Unspent Balance as on 31.12.2019  </t>
  </si>
  <si>
    <t xml:space="preserve">Total Unspent Balance as on 31.12.2019                           </t>
  </si>
  <si>
    <t>Allocation for 2019-20</t>
  </si>
  <si>
    <t xml:space="preserve">Allocation for 2019-20                       </t>
  </si>
  <si>
    <t>Allocation for FY 2019-20</t>
  </si>
  <si>
    <t>Unspent Balance as on 31.12.2019</t>
  </si>
  <si>
    <t>Opening balance as on 01.04.2019</t>
  </si>
  <si>
    <t xml:space="preserve">Unspent Balance as on 31.12.2019  [Col. 4+ Col.5+Col.6 -Col.8]  </t>
  </si>
  <si>
    <t>Allocation for  2019-20</t>
  </si>
  <si>
    <t>Unspent balance as on 31.12.2019               [Col: (4+5)-7]</t>
  </si>
  <si>
    <t>*Total sanctioned during 2006-07  to 2019-20</t>
  </si>
  <si>
    <t>*Total sanction during 2006-07 to 2019-20</t>
  </si>
  <si>
    <t>*Total Sanction during 2012-13 to 2019-20</t>
  </si>
  <si>
    <t>Table: AT-17 : Coverage under Rashtriya Bal Swasthya Karykram (School Health Programme) - 2019-20</t>
  </si>
  <si>
    <t>Table AT - 23 Annual and Monthly data entry status in MDM-MIS during 2019-20</t>
  </si>
  <si>
    <t>In-Cash Benefit Type Component                                                                                                                                                                (CCH Honorarieum only)</t>
  </si>
  <si>
    <t>In-Kind Benefit Type Component                                                                                                       (A Sum of Cost of Food Grains + Cooking Cost + Transport Assistance + MME)</t>
  </si>
  <si>
    <t>Remarks, if any</t>
  </si>
  <si>
    <t>Electronic Fund 
Transfer (in ₹)
(NEFT, RTGS, APB, NACH)</t>
  </si>
  <si>
    <t>Non-Electronic 
Fund Transfer (in ₹)
(Cash, Cheque, DD, MO)</t>
  </si>
  <si>
    <r>
      <t xml:space="preserve">Total 
Expenditure during the Month </t>
    </r>
    <r>
      <rPr>
        <b/>
        <sz val="10"/>
        <rFont val="Arial"/>
        <family val="2"/>
      </rPr>
      <t>(in ₹)  **</t>
    </r>
  </si>
  <si>
    <r>
      <t xml:space="preserve">Fund 
Transfer during the Month             </t>
    </r>
    <r>
      <rPr>
        <b/>
        <sz val="10"/>
        <rFont val="Arial"/>
        <family val="2"/>
      </rPr>
      <t>(in ₹)</t>
    </r>
  </si>
  <si>
    <r>
      <t xml:space="preserve">Total 
Expenditure during the Month </t>
    </r>
    <r>
      <rPr>
        <b/>
        <sz val="10"/>
        <rFont val="Arial"/>
        <family val="2"/>
      </rPr>
      <t>(in ₹)</t>
    </r>
  </si>
  <si>
    <t>April, 2019</t>
  </si>
  <si>
    <t>May, 2019</t>
  </si>
  <si>
    <t>June, 2019</t>
  </si>
  <si>
    <t>July, 2019</t>
  </si>
  <si>
    <t>August, 2019</t>
  </si>
  <si>
    <t>September, 2019</t>
  </si>
  <si>
    <t>October, 2019</t>
  </si>
  <si>
    <t>November, 2019</t>
  </si>
  <si>
    <t>December, 2019</t>
  </si>
  <si>
    <t xml:space="preserve">Table AT-2 B: Month wise Transfer of Funds vs Expenditure under DBT during 2019-20 </t>
  </si>
  <si>
    <t xml:space="preserve">Table: AT- 2B </t>
  </si>
  <si>
    <t xml:space="preserve">TOTAL CENTRAL SHARE - </t>
  </si>
  <si>
    <t>Notes:</t>
  </si>
  <si>
    <t>During 01.04.19 to 31.12.2019</t>
  </si>
  <si>
    <t>Kitchen-cum-store sanctioned during 2006-07 to 2019-20</t>
  </si>
  <si>
    <t>Engaged in 2019-20</t>
  </si>
  <si>
    <t>AT - 2 B</t>
  </si>
  <si>
    <t xml:space="preserve">Month wise Transfer of Funds vs Expenditure under DBT during 2019-20 </t>
  </si>
  <si>
    <t>(Amount in Rs.)</t>
  </si>
  <si>
    <t>DBT COMPONENT CENTRAL SHARE</t>
  </si>
  <si>
    <t>1.  DBT COMPONENT FUNDS  = TOTAL CENTRAL SHARE - FUNDS FOR INFRASTRUCTRE (i.e. KITCHEN SHED - KITCHEN DEVICES - KITCHEN GARDEN  ETC.)</t>
  </si>
  <si>
    <t>2. TOTAL EXPENDITURE &lt;= DBT COPONENT FUNDS</t>
  </si>
  <si>
    <t>3.. Value to be reported in absolute unit (not in Lakh, Crore, etc)</t>
  </si>
  <si>
    <t>As per need</t>
  </si>
  <si>
    <t>Egg</t>
  </si>
  <si>
    <t>one</t>
  </si>
  <si>
    <t>Two days/According to availability of items in Local market</t>
  </si>
  <si>
    <t>Fish</t>
  </si>
  <si>
    <t xml:space="preserve">50gm </t>
  </si>
  <si>
    <t>Chiken</t>
  </si>
  <si>
    <t>50gm</t>
  </si>
  <si>
    <t>Apple</t>
  </si>
  <si>
    <t>half size</t>
  </si>
  <si>
    <t>Mango</t>
  </si>
  <si>
    <t>banana</t>
  </si>
  <si>
    <t>one piece</t>
  </si>
  <si>
    <t>orange</t>
  </si>
  <si>
    <t>water melan</t>
  </si>
  <si>
    <t>100gm</t>
  </si>
  <si>
    <t>State / UT:Lakshadweep</t>
  </si>
  <si>
    <t>29.04.2019</t>
  </si>
  <si>
    <t>30.08.2019</t>
  </si>
  <si>
    <t>Lakshadweep</t>
  </si>
  <si>
    <t>State / UT: Lakshadweep</t>
  </si>
  <si>
    <t>e-transfer</t>
  </si>
  <si>
    <t>STATE/UT : Lakshadweep</t>
  </si>
  <si>
    <t>STATE/UT: Lakshadweep</t>
  </si>
  <si>
    <t>State/UT :Lakshadweep</t>
  </si>
  <si>
    <t>7 days</t>
  </si>
  <si>
    <t>Pranctical &amp; Theory</t>
  </si>
  <si>
    <t>Institute of Hotel Management and catering technology(IHM) Kovalam</t>
  </si>
  <si>
    <t>Not carried out due to non availability of Accredited Lab in the State</t>
  </si>
  <si>
    <t>Yes</t>
  </si>
  <si>
    <t>No</t>
  </si>
  <si>
    <t>NA</t>
  </si>
  <si>
    <t>District :Lakshadweep</t>
  </si>
  <si>
    <t>26.06.2019</t>
  </si>
  <si>
    <t>29.10.2019</t>
  </si>
  <si>
    <t>Pulse 1 (Tur Dhal)</t>
  </si>
  <si>
    <t>Pulse 2 (Green Gram)</t>
  </si>
  <si>
    <t>Pulse 3 (Bengal Gram)</t>
  </si>
  <si>
    <t>KVK Lakshadweep</t>
  </si>
  <si>
    <t>12.07.2019</t>
  </si>
  <si>
    <t>11.11.2019</t>
  </si>
  <si>
    <t>16.07.2019</t>
  </si>
  <si>
    <t>15.11.2019</t>
  </si>
  <si>
    <t>Date:23.03.2020</t>
  </si>
  <si>
    <t xml:space="preserve">                                                                                                                                                                         Government/UT Administration of ________</t>
  </si>
  <si>
    <t>State/UT: Lakshadweep</t>
  </si>
  <si>
    <t>Note:- Proposed to start LPG at 5 Islands (Kavaratti, Minicoy, Amini, Kadmat, Andrott) in next financial year 2020-21</t>
  </si>
  <si>
    <t xml:space="preserve">No. of working days (During 01.04.2019 to 31.12.2020)                  </t>
  </si>
  <si>
    <t xml:space="preserve">Second and Final Instalment </t>
  </si>
  <si>
    <t>07.01.2020</t>
  </si>
  <si>
    <t>02.03.2020</t>
  </si>
  <si>
    <t>11.03.2020</t>
  </si>
  <si>
    <t>14.03.2020</t>
  </si>
  <si>
    <r>
      <rPr>
        <b/>
        <sz val="10"/>
        <rFont val="Arial"/>
        <family val="2"/>
      </rPr>
      <t>*Note:As per the Ministry letter F.No.3-12/2019-Desk (MDM) dated 5.11.2019 for submission of the proposal of 2nd and Final Insatallment, in this regards the UT of Lakshadweep has been submitted proposal for second and final Installment vide letter F.No. 227/1/2019Edn-(MDM) dated 11.11.2019. However an amonut of Rs.39.57 Second and Final Installment of recurring assistance,the  UT of Lakshadweep has received  order dated on 7th January 2020</t>
    </r>
    <r>
      <rPr>
        <i/>
        <sz val="10"/>
        <rFont val="Arial"/>
        <family val="2"/>
      </rPr>
      <t>.</t>
    </r>
  </si>
  <si>
    <t>*For Central Share</t>
  </si>
  <si>
    <t xml:space="preserve">1. Director of Education </t>
  </si>
  <si>
    <t>2. Education Officer</t>
  </si>
  <si>
    <t xml:space="preserve">1. Project Manager </t>
  </si>
  <si>
    <t>2.MIS Coordinater</t>
  </si>
  <si>
    <t>Note: an amount of Rs.0.65 is received during 2007-08 and same was utillize for procurement of kitchen devises to 13 schools.</t>
  </si>
  <si>
    <t>Note: An amount of Rs.0.65 is received during 2014-15 and same was utillize for replacement of kitchen devises of  13 schools.</t>
  </si>
  <si>
    <t xml:space="preserve">*Note:As per the Ministry letter F.No.3-12/2019-Desk (MDM) dated 5.11.2019 for submission of the proposal of 2nd and Final Insatallment, in this regards the UT of Lakshadweep has been submitted proposal for second and final Installment vide letter F.No. 227/1/2019Edn-(MDM) dated 11.11.2019. Delay of drawing fund in State/UT level due to some Administrative process. </t>
  </si>
  <si>
    <t xml:space="preserve">Note: The Bill for Rs. 1.04 lakhs being the charges of  Transportaion cost of Foodgrains (139.20MT) is received from FCI, Kavaratti after completion of financial year 2019-20 and the amount of Rs. 1.04 lakhs  transportation charge for foodgrains for the year 2019-20 may be transfer to FCI after completion of financial year 2019-20. </t>
  </si>
</sst>
</file>

<file path=xl/styles.xml><?xml version="1.0" encoding="utf-8"?>
<styleSheet xmlns="http://schemas.openxmlformats.org/spreadsheetml/2006/main" xmlns:mc="http://schemas.openxmlformats.org/markup-compatibility/2006" xmlns:x14ac="http://schemas.microsoft.com/office/spreadsheetml/2009/9/ac" mc:Ignorable="x14ac">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b/>
      <sz val="10"/>
      <color theme="1"/>
      <name val="Cambria"/>
      <family val="1"/>
      <scheme val="major"/>
    </font>
    <font>
      <sz val="11"/>
      <color theme="1"/>
      <name val="Arial"/>
      <family val="2"/>
    </font>
    <font>
      <b/>
      <sz val="10"/>
      <color theme="1"/>
      <name val="Arial"/>
      <family val="2"/>
    </font>
    <font>
      <u/>
      <sz val="10"/>
      <color theme="10"/>
      <name val="Arial"/>
      <family val="2"/>
    </font>
    <font>
      <b/>
      <sz val="10"/>
      <name val="Calibri"/>
      <family val="2"/>
    </font>
    <font>
      <sz val="10"/>
      <color theme="1"/>
      <name val="Calibri"/>
      <family val="2"/>
      <scheme val="minor"/>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8">
    <xf numFmtId="0" fontId="0" fillId="0" borderId="0"/>
    <xf numFmtId="0" fontId="49" fillId="0" borderId="0"/>
    <xf numFmtId="0" fontId="49" fillId="0" borderId="0"/>
    <xf numFmtId="0" fontId="9" fillId="0" borderId="0"/>
    <xf numFmtId="0" fontId="9" fillId="0" borderId="0"/>
    <xf numFmtId="0" fontId="9" fillId="0" borderId="0"/>
    <xf numFmtId="0" fontId="65" fillId="0" borderId="0" applyNumberFormat="0" applyFill="0" applyBorder="0" applyAlignment="0" applyProtection="0"/>
    <xf numFmtId="0" fontId="3" fillId="0" borderId="0"/>
  </cellStyleXfs>
  <cellXfs count="1024">
    <xf numFmtId="0" fontId="0" fillId="0" borderId="0" xfId="0"/>
    <xf numFmtId="0" fontId="4" fillId="0" borderId="0" xfId="0" applyFont="1" applyAlignment="1">
      <alignment horizontal="center"/>
    </xf>
    <xf numFmtId="0" fontId="4" fillId="0" borderId="1" xfId="0" applyFont="1" applyBorder="1" applyAlignment="1">
      <alignment horizontal="center" vertical="top" wrapText="1"/>
    </xf>
    <xf numFmtId="0" fontId="4" fillId="0" borderId="2" xfId="0" applyFont="1" applyBorder="1" applyAlignment="1">
      <alignment horizontal="center"/>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2" xfId="0" quotePrefix="1" applyBorder="1" applyAlignment="1">
      <alignment horizontal="center"/>
    </xf>
    <xf numFmtId="0" fontId="0" fillId="0" borderId="0" xfId="0" applyFill="1" applyBorder="1" applyAlignment="1">
      <alignment horizontal="left"/>
    </xf>
    <xf numFmtId="0" fontId="4" fillId="0" borderId="0" xfId="0" applyFont="1" applyBorder="1" applyAlignment="1">
      <alignment horizontal="center"/>
    </xf>
    <xf numFmtId="0" fontId="0" fillId="0" borderId="0" xfId="0" applyBorder="1"/>
    <xf numFmtId="0" fontId="8" fillId="0" borderId="0" xfId="0" applyFont="1"/>
    <xf numFmtId="0" fontId="4" fillId="0" borderId="0" xfId="0" applyFont="1"/>
    <xf numFmtId="0" fontId="9" fillId="0" borderId="0" xfId="0" applyFont="1"/>
    <xf numFmtId="0" fontId="4" fillId="0" borderId="0" xfId="0" applyFont="1" applyBorder="1" applyAlignment="1">
      <alignment horizontal="right"/>
    </xf>
    <xf numFmtId="0" fontId="9" fillId="0" borderId="2" xfId="0" applyFont="1" applyBorder="1" applyAlignment="1">
      <alignment horizontal="center"/>
    </xf>
    <xf numFmtId="0" fontId="9" fillId="0" borderId="2" xfId="0" applyFont="1" applyBorder="1"/>
    <xf numFmtId="0" fontId="9" fillId="0" borderId="2" xfId="0" quotePrefix="1" applyFont="1" applyBorder="1" applyAlignment="1">
      <alignment horizontal="center"/>
    </xf>
    <xf numFmtId="0" fontId="9" fillId="0" borderId="0" xfId="0" applyFont="1" applyFill="1" applyBorder="1" applyAlignment="1">
      <alignment horizontal="left"/>
    </xf>
    <xf numFmtId="0" fontId="9" fillId="0" borderId="0" xfId="0" applyFont="1" applyBorder="1"/>
    <xf numFmtId="0" fontId="11" fillId="0" borderId="0" xfId="0" applyFont="1" applyAlignment="1">
      <alignment horizontal="center"/>
    </xf>
    <xf numFmtId="0" fontId="11" fillId="0" borderId="0" xfId="0" applyFont="1" applyBorder="1" applyAlignment="1">
      <alignment horizontal="center"/>
    </xf>
    <xf numFmtId="0" fontId="9" fillId="0" borderId="0" xfId="0" applyFont="1" applyBorder="1" applyAlignment="1">
      <alignment horizontal="left"/>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2" xfId="0" applyFont="1" applyBorder="1"/>
    <xf numFmtId="0" fontId="4" fillId="0" borderId="0" xfId="0" applyFont="1" applyBorder="1"/>
    <xf numFmtId="0" fontId="4" fillId="0" borderId="0" xfId="0" applyFont="1" applyAlignment="1">
      <alignment horizontal="left"/>
    </xf>
    <xf numFmtId="0" fontId="4" fillId="0" borderId="0" xfId="0" applyFont="1" applyAlignment="1">
      <alignment horizontal="right"/>
    </xf>
    <xf numFmtId="0" fontId="4" fillId="0" borderId="1" xfId="0" applyFont="1" applyFill="1" applyBorder="1" applyAlignment="1">
      <alignment horizontal="center" vertical="top" wrapText="1"/>
    </xf>
    <xf numFmtId="0" fontId="9" fillId="0" borderId="0" xfId="0" applyFont="1" applyBorder="1" applyAlignment="1">
      <alignment vertical="top"/>
    </xf>
    <xf numFmtId="0" fontId="4" fillId="0" borderId="0" xfId="0" applyFont="1" applyAlignment="1"/>
    <xf numFmtId="0" fontId="9" fillId="0" borderId="0" xfId="0" applyFont="1" applyAlignment="1">
      <alignment vertical="top" wrapText="1"/>
    </xf>
    <xf numFmtId="0" fontId="9" fillId="0" borderId="2" xfId="0" applyFont="1" applyBorder="1" applyAlignment="1">
      <alignment vertical="top" wrapText="1"/>
    </xf>
    <xf numFmtId="0" fontId="4" fillId="0" borderId="2" xfId="0" applyFont="1" applyBorder="1" applyAlignment="1">
      <alignment vertical="top" wrapText="1"/>
    </xf>
    <xf numFmtId="0" fontId="8" fillId="0" borderId="0" xfId="0" applyFont="1" applyAlignment="1">
      <alignment horizontal="center"/>
    </xf>
    <xf numFmtId="0" fontId="5" fillId="0" borderId="0" xfId="0" applyFont="1" applyAlignment="1">
      <alignment horizontal="right"/>
    </xf>
    <xf numFmtId="0" fontId="9" fillId="0" borderId="0" xfId="0" applyFont="1" applyBorder="1" applyAlignment="1">
      <alignment horizontal="left" wrapText="1"/>
    </xf>
    <xf numFmtId="0" fontId="5" fillId="0" borderId="0" xfId="0" applyFont="1" applyAlignment="1"/>
    <xf numFmtId="0" fontId="13" fillId="0" borderId="0" xfId="0" applyFont="1" applyAlignment="1"/>
    <xf numFmtId="0" fontId="14" fillId="0" borderId="0" xfId="0" applyFont="1" applyAlignment="1"/>
    <xf numFmtId="0" fontId="7" fillId="0" borderId="0" xfId="0" applyFont="1" applyAlignment="1">
      <alignment horizontal="center" wrapText="1"/>
    </xf>
    <xf numFmtId="0" fontId="7" fillId="0" borderId="0" xfId="0" applyFont="1" applyAlignment="1">
      <alignment horizontal="center"/>
    </xf>
    <xf numFmtId="0" fontId="16" fillId="0" borderId="0" xfId="0" applyFont="1" applyAlignment="1">
      <alignment horizontal="right"/>
    </xf>
    <xf numFmtId="0" fontId="15" fillId="0" borderId="0" xfId="0" applyFont="1"/>
    <xf numFmtId="0" fontId="17" fillId="0" borderId="2" xfId="0" applyFont="1" applyBorder="1" applyAlignment="1">
      <alignment horizontal="center"/>
    </xf>
    <xf numFmtId="0" fontId="17" fillId="0" borderId="2" xfId="0" applyFont="1" applyBorder="1" applyAlignment="1">
      <alignment horizontal="center" vertical="top" wrapText="1"/>
    </xf>
    <xf numFmtId="0" fontId="15" fillId="0" borderId="2" xfId="0" applyFont="1" applyBorder="1" applyAlignment="1">
      <alignment horizontal="center"/>
    </xf>
    <xf numFmtId="0" fontId="17" fillId="0" borderId="0" xfId="0" applyFont="1"/>
    <xf numFmtId="0" fontId="15" fillId="0" borderId="0" xfId="0" applyFont="1" applyBorder="1"/>
    <xf numFmtId="0" fontId="15" fillId="0" borderId="0" xfId="0" applyFont="1" applyAlignment="1">
      <alignment horizontal="center" vertical="top" wrapText="1"/>
    </xf>
    <xf numFmtId="0" fontId="15" fillId="0" borderId="0" xfId="0" applyFont="1" applyAlignment="1">
      <alignment vertical="top" wrapText="1"/>
    </xf>
    <xf numFmtId="0" fontId="15" fillId="0" borderId="2" xfId="0" applyFont="1" applyBorder="1" applyAlignment="1">
      <alignment horizontal="center" vertical="top" wrapText="1"/>
    </xf>
    <xf numFmtId="0" fontId="15" fillId="0" borderId="2" xfId="0" applyFont="1" applyBorder="1" applyAlignment="1">
      <alignment vertical="top" wrapText="1"/>
    </xf>
    <xf numFmtId="0" fontId="17" fillId="0" borderId="2" xfId="0" applyFont="1" applyFill="1" applyBorder="1" applyAlignment="1">
      <alignment vertical="top" wrapText="1"/>
    </xf>
    <xf numFmtId="0" fontId="15" fillId="0" borderId="0" xfId="0" applyFont="1" applyBorder="1" applyAlignment="1">
      <alignment vertical="top" wrapText="1"/>
    </xf>
    <xf numFmtId="0" fontId="17" fillId="0" borderId="0" xfId="0" applyFont="1" applyFill="1" applyBorder="1" applyAlignment="1">
      <alignment vertical="top" wrapText="1"/>
    </xf>
    <xf numFmtId="0" fontId="15" fillId="0" borderId="0" xfId="0" applyFont="1" applyBorder="1" applyAlignment="1">
      <alignment horizontal="center" vertical="top" wrapText="1"/>
    </xf>
    <xf numFmtId="0" fontId="18" fillId="0" borderId="0" xfId="0" applyFont="1" applyAlignment="1">
      <alignment horizontal="center" vertical="top" wrapText="1"/>
    </xf>
    <xf numFmtId="0" fontId="12" fillId="0" borderId="2" xfId="0" applyFont="1" applyBorder="1" applyAlignment="1">
      <alignment horizontal="center" vertical="top" wrapText="1"/>
    </xf>
    <xf numFmtId="0" fontId="12" fillId="0" borderId="0" xfId="0" applyFont="1"/>
    <xf numFmtId="0" fontId="19" fillId="0" borderId="2" xfId="0" applyFont="1" applyBorder="1" applyAlignment="1">
      <alignment horizontal="center" vertical="top" wrapText="1"/>
    </xf>
    <xf numFmtId="0" fontId="19" fillId="0" borderId="2" xfId="0" applyFont="1" applyBorder="1" applyAlignment="1">
      <alignment horizontal="center" vertical="top"/>
    </xf>
    <xf numFmtId="0" fontId="4" fillId="0" borderId="2" xfId="0" applyFont="1" applyBorder="1" applyAlignment="1">
      <alignment horizontal="center" vertical="top"/>
    </xf>
    <xf numFmtId="0" fontId="19" fillId="0" borderId="0" xfId="0" applyFont="1"/>
    <xf numFmtId="0" fontId="19" fillId="0" borderId="2" xfId="0" quotePrefix="1" applyFont="1" applyBorder="1" applyAlignment="1">
      <alignment horizontal="center" vertical="top" wrapText="1"/>
    </xf>
    <xf numFmtId="0" fontId="17" fillId="0" borderId="2" xfId="0" applyFont="1" applyBorder="1" applyAlignment="1">
      <alignment horizontal="center" wrapText="1"/>
    </xf>
    <xf numFmtId="0" fontId="9" fillId="0" borderId="0" xfId="0" quotePrefix="1" applyFont="1" applyBorder="1" applyAlignment="1">
      <alignment horizontal="center"/>
    </xf>
    <xf numFmtId="0" fontId="21" fillId="0" borderId="0" xfId="1" applyFont="1"/>
    <xf numFmtId="0" fontId="22" fillId="0" borderId="2" xfId="1" applyFont="1" applyBorder="1" applyAlignment="1">
      <alignment horizontal="center" vertical="top" wrapText="1"/>
    </xf>
    <xf numFmtId="0" fontId="49" fillId="0" borderId="0" xfId="1"/>
    <xf numFmtId="0" fontId="49" fillId="0" borderId="0" xfId="1" applyAlignment="1">
      <alignment horizontal="left"/>
    </xf>
    <xf numFmtId="0" fontId="23" fillId="0" borderId="0" xfId="1" applyFont="1" applyAlignment="1">
      <alignment horizontal="left"/>
    </xf>
    <xf numFmtId="0" fontId="49" fillId="0" borderId="7" xfId="1" applyBorder="1" applyAlignment="1">
      <alignment horizontal="center"/>
    </xf>
    <xf numFmtId="0" fontId="20" fillId="0" borderId="0" xfId="1" applyFont="1"/>
    <xf numFmtId="0" fontId="20" fillId="0" borderId="0" xfId="1" applyFont="1" applyAlignment="1">
      <alignment horizontal="center"/>
    </xf>
    <xf numFmtId="49" fontId="21" fillId="0" borderId="2" xfId="1" applyNumberFormat="1" applyFont="1" applyBorder="1" applyAlignment="1">
      <alignment vertical="top" wrapText="1"/>
    </xf>
    <xf numFmtId="0" fontId="49" fillId="0" borderId="2" xfId="1" applyBorder="1"/>
    <xf numFmtId="0" fontId="21" fillId="0" borderId="2" xfId="1" applyFont="1" applyBorder="1" applyAlignment="1">
      <alignment vertical="top" wrapText="1"/>
    </xf>
    <xf numFmtId="0" fontId="49" fillId="0" borderId="0" xfId="1" applyBorder="1"/>
    <xf numFmtId="0" fontId="4" fillId="0" borderId="0" xfId="0" applyFont="1" applyAlignment="1">
      <alignment horizontal="left" vertical="top" wrapText="1"/>
    </xf>
    <xf numFmtId="0" fontId="4" fillId="0" borderId="0" xfId="0" applyFont="1" applyAlignment="1">
      <alignment vertical="top" wrapText="1"/>
    </xf>
    <xf numFmtId="0" fontId="24" fillId="0" borderId="3" xfId="1" applyFont="1" applyBorder="1" applyAlignment="1">
      <alignment horizontal="center" vertical="top" wrapText="1"/>
    </xf>
    <xf numFmtId="0" fontId="24" fillId="0" borderId="2" xfId="1" applyFont="1" applyBorder="1" applyAlignment="1">
      <alignment horizontal="center" vertical="top" wrapText="1"/>
    </xf>
    <xf numFmtId="0" fontId="20" fillId="0" borderId="0" xfId="1" applyFont="1" applyBorder="1" applyAlignment="1">
      <alignment horizontal="left"/>
    </xf>
    <xf numFmtId="0" fontId="9" fillId="0" borderId="0" xfId="3"/>
    <xf numFmtId="0" fontId="14" fillId="0" borderId="0" xfId="3" applyFont="1" applyAlignment="1">
      <alignment horizontal="center"/>
    </xf>
    <xf numFmtId="0" fontId="7" fillId="0" borderId="0" xfId="3" applyFont="1" applyAlignment="1">
      <alignment horizontal="center"/>
    </xf>
    <xf numFmtId="0" fontId="6" fillId="0" borderId="0" xfId="3" applyFont="1"/>
    <xf numFmtId="0" fontId="4" fillId="0" borderId="2" xfId="3" applyFont="1" applyBorder="1" applyAlignment="1">
      <alignment horizontal="center"/>
    </xf>
    <xf numFmtId="0" fontId="4" fillId="0" borderId="2" xfId="3" applyFont="1" applyBorder="1" applyAlignment="1">
      <alignment horizontal="center" vertical="top" wrapText="1"/>
    </xf>
    <xf numFmtId="0" fontId="4" fillId="0" borderId="4" xfId="3" applyFont="1" applyBorder="1" applyAlignment="1">
      <alignment horizontal="center" vertical="top" wrapText="1"/>
    </xf>
    <xf numFmtId="0" fontId="9" fillId="0" borderId="2" xfId="3" applyBorder="1" applyAlignment="1">
      <alignment horizontal="center"/>
    </xf>
    <xf numFmtId="0" fontId="9" fillId="0" borderId="2" xfId="3" applyBorder="1"/>
    <xf numFmtId="0" fontId="9" fillId="0" borderId="4" xfId="3" applyBorder="1"/>
    <xf numFmtId="0" fontId="9" fillId="0" borderId="2" xfId="3" quotePrefix="1" applyBorder="1" applyAlignment="1">
      <alignment horizontal="center"/>
    </xf>
    <xf numFmtId="0" fontId="9" fillId="0" borderId="0" xfId="3" applyFill="1" applyBorder="1" applyAlignment="1">
      <alignment horizontal="left"/>
    </xf>
    <xf numFmtId="0" fontId="4" fillId="0" borderId="0" xfId="3" applyFont="1" applyBorder="1" applyAlignment="1">
      <alignment horizontal="center"/>
    </xf>
    <xf numFmtId="0" fontId="9" fillId="0" borderId="0" xfId="3" applyBorder="1"/>
    <xf numFmtId="0" fontId="8" fillId="0" borderId="0" xfId="3" applyFont="1"/>
    <xf numFmtId="0" fontId="4" fillId="0" borderId="0" xfId="3" applyFont="1"/>
    <xf numFmtId="0" fontId="5" fillId="0" borderId="0" xfId="3" applyFont="1" applyAlignment="1"/>
    <xf numFmtId="0" fontId="19" fillId="0" borderId="7" xfId="0" applyFont="1" applyBorder="1" applyAlignment="1"/>
    <xf numFmtId="0" fontId="4" fillId="0" borderId="6" xfId="0" applyFont="1" applyBorder="1" applyAlignment="1">
      <alignment horizontal="center" vertical="top" wrapText="1"/>
    </xf>
    <xf numFmtId="0" fontId="0" fillId="0" borderId="0" xfId="0" applyAlignment="1">
      <alignment horizontal="left"/>
    </xf>
    <xf numFmtId="0" fontId="5" fillId="0" borderId="0" xfId="0" applyFont="1" applyAlignment="1">
      <alignment horizontal="center"/>
    </xf>
    <xf numFmtId="0" fontId="4" fillId="0" borderId="9" xfId="0" applyFont="1" applyFill="1" applyBorder="1" applyAlignment="1">
      <alignment horizontal="center" vertical="top" wrapText="1"/>
    </xf>
    <xf numFmtId="0" fontId="9" fillId="0" borderId="2" xfId="0" applyFont="1" applyBorder="1" applyAlignment="1">
      <alignment horizontal="center" vertical="center" wrapText="1"/>
    </xf>
    <xf numFmtId="0" fontId="8" fillId="0" borderId="0" xfId="0" applyFont="1" applyAlignment="1"/>
    <xf numFmtId="0" fontId="21" fillId="0" borderId="2" xfId="1" applyFont="1" applyBorder="1"/>
    <xf numFmtId="0" fontId="21" fillId="0" borderId="2" xfId="1" applyFont="1" applyBorder="1" applyAlignment="1">
      <alignment wrapText="1"/>
    </xf>
    <xf numFmtId="0" fontId="21" fillId="0" borderId="0" xfId="1" applyFont="1" applyBorder="1"/>
    <xf numFmtId="0" fontId="4" fillId="0" borderId="10" xfId="0" applyFont="1" applyFill="1" applyBorder="1" applyAlignment="1">
      <alignment horizontal="center" vertical="top" wrapText="1"/>
    </xf>
    <xf numFmtId="0" fontId="19" fillId="0" borderId="0" xfId="0" applyFont="1" applyBorder="1" applyAlignment="1"/>
    <xf numFmtId="0" fontId="7" fillId="0" borderId="0" xfId="0" applyFont="1" applyAlignment="1"/>
    <xf numFmtId="0" fontId="12" fillId="0" borderId="0" xfId="0" applyFont="1" applyBorder="1"/>
    <xf numFmtId="0" fontId="26" fillId="0" borderId="0" xfId="1" applyFont="1"/>
    <xf numFmtId="0" fontId="49" fillId="0" borderId="2" xfId="1" applyBorder="1" applyAlignment="1">
      <alignment horizontal="center"/>
    </xf>
    <xf numFmtId="0" fontId="15" fillId="0" borderId="0" xfId="0" applyFont="1" applyBorder="1" applyAlignment="1"/>
    <xf numFmtId="0" fontId="4" fillId="0" borderId="0" xfId="0" applyFont="1" applyBorder="1" applyAlignment="1">
      <alignment horizontal="center" vertical="top"/>
    </xf>
    <xf numFmtId="0" fontId="4" fillId="0" borderId="0" xfId="0" applyFont="1" applyBorder="1" applyAlignment="1">
      <alignment horizontal="center" vertical="top" wrapText="1"/>
    </xf>
    <xf numFmtId="0" fontId="21" fillId="0" borderId="2" xfId="1" applyFont="1" applyBorder="1" applyAlignment="1">
      <alignment horizontal="center"/>
    </xf>
    <xf numFmtId="0" fontId="4" fillId="0" borderId="0" xfId="3" applyFont="1" applyBorder="1"/>
    <xf numFmtId="0" fontId="20" fillId="0" borderId="0" xfId="1" applyFont="1" applyBorder="1" applyAlignment="1">
      <alignment horizontal="center"/>
    </xf>
    <xf numFmtId="0" fontId="8" fillId="0" borderId="0" xfId="0" applyFont="1" applyBorder="1"/>
    <xf numFmtId="0" fontId="22" fillId="0" borderId="3" xfId="1" applyFont="1" applyBorder="1" applyAlignment="1">
      <alignment horizontal="center" vertical="top" wrapText="1"/>
    </xf>
    <xf numFmtId="0" fontId="8" fillId="0" borderId="2" xfId="0" applyFont="1" applyBorder="1"/>
    <xf numFmtId="0" fontId="4" fillId="0" borderId="0" xfId="0" applyFont="1" applyAlignment="1">
      <alignment horizontal="right" vertical="top" wrapText="1"/>
    </xf>
    <xf numFmtId="0" fontId="4" fillId="0" borderId="0" xfId="0" applyFont="1" applyAlignment="1">
      <alignment horizontal="center" vertical="top" wrapText="1"/>
    </xf>
    <xf numFmtId="0" fontId="13" fillId="0" borderId="0" xfId="0" applyFont="1" applyAlignment="1">
      <alignment horizontal="center"/>
    </xf>
    <xf numFmtId="0" fontId="9" fillId="0" borderId="0" xfId="0" applyFont="1" applyAlignment="1">
      <alignment horizontal="center"/>
    </xf>
    <xf numFmtId="0" fontId="8" fillId="0" borderId="0" xfId="3" applyFont="1" applyAlignment="1">
      <alignment horizontal="center"/>
    </xf>
    <xf numFmtId="0" fontId="20" fillId="0" borderId="2" xfId="1" applyFont="1" applyBorder="1" applyAlignment="1">
      <alignment horizontal="center"/>
    </xf>
    <xf numFmtId="0" fontId="20" fillId="0" borderId="0" xfId="1" applyFont="1" applyAlignment="1">
      <alignment horizontal="center" vertical="top" wrapText="1"/>
    </xf>
    <xf numFmtId="0" fontId="20" fillId="0" borderId="2" xfId="1" applyFont="1" applyBorder="1" applyAlignment="1">
      <alignment horizontal="center" vertical="top" wrapText="1"/>
    </xf>
    <xf numFmtId="0" fontId="13" fillId="0" borderId="0" xfId="3" applyFont="1" applyAlignment="1"/>
    <xf numFmtId="0" fontId="19" fillId="0" borderId="0" xfId="0" applyFont="1" applyBorder="1" applyAlignment="1">
      <alignment horizontal="center"/>
    </xf>
    <xf numFmtId="0" fontId="8" fillId="0" borderId="7" xfId="0" applyFont="1" applyBorder="1" applyAlignment="1"/>
    <xf numFmtId="0" fontId="4" fillId="0" borderId="10" xfId="3" applyFont="1" applyFill="1" applyBorder="1" applyAlignment="1">
      <alignment horizontal="center" vertical="top" wrapText="1"/>
    </xf>
    <xf numFmtId="0" fontId="9" fillId="0" borderId="0" xfId="3" applyAlignment="1">
      <alignment horizontal="left"/>
    </xf>
    <xf numFmtId="0" fontId="8" fillId="0" borderId="0" xfId="3" applyFont="1" applyAlignment="1">
      <alignment vertical="top" wrapText="1"/>
    </xf>
    <xf numFmtId="0" fontId="16" fillId="0" borderId="0" xfId="0" applyFont="1" applyAlignment="1">
      <alignment horizontal="left"/>
    </xf>
    <xf numFmtId="0" fontId="4" fillId="0" borderId="8" xfId="0" applyFont="1" applyBorder="1" applyAlignment="1">
      <alignment horizontal="center" vertical="top" wrapText="1"/>
    </xf>
    <xf numFmtId="0" fontId="9" fillId="0" borderId="0" xfId="1" applyFont="1"/>
    <xf numFmtId="0" fontId="7" fillId="0" borderId="0" xfId="1" applyFont="1" applyAlignment="1">
      <alignment horizontal="center"/>
    </xf>
    <xf numFmtId="0" fontId="4" fillId="0" borderId="2" xfId="1" applyFont="1" applyBorder="1" applyAlignment="1">
      <alignment horizontal="center" vertical="top" wrapText="1"/>
    </xf>
    <xf numFmtId="0" fontId="9" fillId="0" borderId="2" xfId="1" applyFont="1" applyBorder="1"/>
    <xf numFmtId="0" fontId="7" fillId="0" borderId="2" xfId="1" applyFont="1" applyBorder="1" applyAlignment="1">
      <alignment horizontal="center"/>
    </xf>
    <xf numFmtId="0" fontId="11" fillId="0" borderId="2" xfId="1" applyFont="1" applyBorder="1"/>
    <xf numFmtId="0" fontId="11" fillId="0" borderId="0" xfId="1" applyFont="1"/>
    <xf numFmtId="0" fontId="14" fillId="0" borderId="2" xfId="1" applyFont="1" applyBorder="1"/>
    <xf numFmtId="0" fontId="4" fillId="0" borderId="2" xfId="1" applyFont="1" applyBorder="1"/>
    <xf numFmtId="0" fontId="9" fillId="0" borderId="2" xfId="1" applyFont="1" applyBorder="1" applyAlignment="1"/>
    <xf numFmtId="0" fontId="9" fillId="0" borderId="2" xfId="1" applyFont="1" applyBorder="1" applyAlignment="1">
      <alignment horizontal="center"/>
    </xf>
    <xf numFmtId="0" fontId="19" fillId="0" borderId="2" xfId="1" applyFont="1" applyBorder="1" applyAlignment="1">
      <alignment horizontal="center"/>
    </xf>
    <xf numFmtId="0" fontId="19" fillId="0" borderId="2" xfId="0" applyFont="1" applyBorder="1" applyAlignment="1">
      <alignment horizontal="center"/>
    </xf>
    <xf numFmtId="0" fontId="27" fillId="0" borderId="2" xfId="0" applyFont="1" applyBorder="1" applyAlignment="1">
      <alignment horizontal="center" vertical="top" wrapText="1"/>
    </xf>
    <xf numFmtId="0" fontId="28" fillId="0" borderId="0" xfId="0" applyFont="1" applyAlignment="1">
      <alignment vertical="top" wrapText="1"/>
    </xf>
    <xf numFmtId="0" fontId="9" fillId="0" borderId="2" xfId="0" applyFont="1" applyBorder="1" applyAlignment="1">
      <alignment wrapText="1"/>
    </xf>
    <xf numFmtId="0" fontId="29" fillId="0" borderId="3" xfId="1" applyFont="1" applyBorder="1" applyAlignment="1">
      <alignment horizontal="center" vertical="top" wrapText="1"/>
    </xf>
    <xf numFmtId="0" fontId="26" fillId="0" borderId="0" xfId="1" applyFont="1" applyAlignment="1">
      <alignment horizontal="center"/>
    </xf>
    <xf numFmtId="0" fontId="30" fillId="0" borderId="10" xfId="1" applyFont="1" applyBorder="1" applyAlignment="1">
      <alignment horizontal="center" wrapText="1"/>
    </xf>
    <xf numFmtId="0" fontId="30" fillId="0" borderId="1" xfId="1" applyFont="1" applyBorder="1" applyAlignment="1">
      <alignment horizontal="center"/>
    </xf>
    <xf numFmtId="0" fontId="4" fillId="0" borderId="11" xfId="3" applyFont="1" applyFill="1" applyBorder="1" applyAlignment="1">
      <alignment horizontal="center" vertical="top" wrapText="1"/>
    </xf>
    <xf numFmtId="0" fontId="9" fillId="0" borderId="5" xfId="3" applyBorder="1"/>
    <xf numFmtId="0" fontId="9" fillId="0" borderId="2" xfId="0" applyFont="1" applyBorder="1" applyAlignment="1">
      <alignment horizontal="center" vertical="center"/>
    </xf>
    <xf numFmtId="0" fontId="9" fillId="0" borderId="2" xfId="0" applyFont="1" applyBorder="1" applyAlignment="1">
      <alignment horizontal="left" vertical="top" wrapText="1"/>
    </xf>
    <xf numFmtId="0" fontId="4" fillId="0" borderId="0" xfId="0" applyFont="1" applyBorder="1" applyAlignment="1"/>
    <xf numFmtId="0" fontId="17" fillId="0" borderId="0" xfId="0" applyFont="1" applyAlignment="1">
      <alignment horizontal="right" vertical="top" wrapText="1"/>
    </xf>
    <xf numFmtId="0" fontId="0" fillId="0" borderId="0" xfId="0" applyAlignment="1">
      <alignment horizontal="center"/>
    </xf>
    <xf numFmtId="0" fontId="8" fillId="0" borderId="0" xfId="0" applyFont="1" applyBorder="1" applyAlignment="1"/>
    <xf numFmtId="0" fontId="24" fillId="0" borderId="5" xfId="1" applyFont="1" applyBorder="1" applyAlignment="1">
      <alignment horizontal="center" vertical="top" wrapText="1"/>
    </xf>
    <xf numFmtId="0" fontId="17" fillId="0" borderId="0" xfId="0" applyFont="1" applyAlignment="1">
      <alignment horizontal="center"/>
    </xf>
    <xf numFmtId="0" fontId="32" fillId="0" borderId="0" xfId="1" applyFont="1" applyAlignment="1">
      <alignment horizontal="center"/>
    </xf>
    <xf numFmtId="0" fontId="9" fillId="0" borderId="0" xfId="3" applyFont="1"/>
    <xf numFmtId="0" fontId="4" fillId="0" borderId="2" xfId="1" applyFont="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vertical="top"/>
    </xf>
    <xf numFmtId="0" fontId="19" fillId="0" borderId="2" xfId="3" applyFont="1" applyBorder="1" applyAlignment="1">
      <alignment horizontal="center" wrapText="1"/>
    </xf>
    <xf numFmtId="0" fontId="19" fillId="0" borderId="0" xfId="0" applyFont="1" applyAlignment="1">
      <alignment horizontal="center" vertical="top" wrapText="1"/>
    </xf>
    <xf numFmtId="0" fontId="4" fillId="0" borderId="2" xfId="3" applyFont="1" applyBorder="1" applyAlignment="1">
      <alignment horizontal="left" vertical="center" wrapText="1"/>
    </xf>
    <xf numFmtId="0" fontId="4" fillId="0" borderId="2" xfId="3" applyFont="1" applyBorder="1" applyAlignment="1">
      <alignment horizontal="left" vertical="center"/>
    </xf>
    <xf numFmtId="0" fontId="10" fillId="0" borderId="2" xfId="3" applyFont="1" applyBorder="1" applyAlignment="1">
      <alignment horizontal="left" vertical="center" wrapText="1"/>
    </xf>
    <xf numFmtId="0" fontId="9" fillId="0" borderId="0" xfId="4"/>
    <xf numFmtId="0" fontId="8" fillId="0" borderId="0" xfId="4" applyFont="1" applyAlignment="1"/>
    <xf numFmtId="0" fontId="14" fillId="0" borderId="0" xfId="4" applyFont="1" applyAlignment="1"/>
    <xf numFmtId="0" fontId="6" fillId="0" borderId="0" xfId="4" applyFont="1"/>
    <xf numFmtId="0" fontId="19" fillId="0" borderId="2" xfId="4" applyFont="1" applyBorder="1" applyAlignment="1">
      <alignment horizontal="center" vertical="top" wrapText="1"/>
    </xf>
    <xf numFmtId="0" fontId="19" fillId="0" borderId="0" xfId="4" applyFont="1"/>
    <xf numFmtId="0" fontId="19" fillId="0" borderId="2" xfId="4" applyFont="1" applyBorder="1"/>
    <xf numFmtId="0" fontId="19" fillId="0" borderId="0" xfId="4" applyFont="1" applyBorder="1"/>
    <xf numFmtId="0" fontId="4" fillId="0" borderId="0" xfId="4" applyFont="1"/>
    <xf numFmtId="0" fontId="9" fillId="0" borderId="0" xfId="4" applyFill="1" applyBorder="1" applyAlignment="1">
      <alignment horizontal="left"/>
    </xf>
    <xf numFmtId="0" fontId="9" fillId="0" borderId="0" xfId="4" applyAlignment="1">
      <alignment horizontal="left"/>
    </xf>
    <xf numFmtId="0" fontId="8" fillId="0" borderId="0" xfId="4" applyFont="1"/>
    <xf numFmtId="0" fontId="9" fillId="0" borderId="0" xfId="5"/>
    <xf numFmtId="0" fontId="5" fillId="0" borderId="0" xfId="5" applyFont="1" applyAlignment="1">
      <alignment horizontal="right"/>
    </xf>
    <xf numFmtId="0" fontId="6" fillId="0" borderId="0" xfId="5" applyFont="1" applyAlignment="1">
      <alignment horizontal="right"/>
    </xf>
    <xf numFmtId="0" fontId="17" fillId="0" borderId="2" xfId="5" applyFont="1" applyBorder="1" applyAlignment="1">
      <alignment horizontal="center" vertical="top" wrapText="1"/>
    </xf>
    <xf numFmtId="0" fontId="17" fillId="0" borderId="2" xfId="5" applyFont="1" applyBorder="1" applyAlignment="1">
      <alignment horizontal="center" vertical="center" wrapText="1"/>
    </xf>
    <xf numFmtId="0" fontId="4" fillId="0" borderId="2" xfId="5" applyFont="1" applyBorder="1" applyAlignment="1">
      <alignment horizontal="center" vertical="center"/>
    </xf>
    <xf numFmtId="0" fontId="15" fillId="0" borderId="2" xfId="5" applyFont="1" applyBorder="1" applyAlignment="1">
      <alignment horizontal="left" vertical="top" wrapText="1"/>
    </xf>
    <xf numFmtId="0" fontId="15" fillId="0" borderId="2" xfId="5" applyFont="1" applyBorder="1" applyAlignment="1">
      <alignment horizontal="center" vertical="top" wrapText="1"/>
    </xf>
    <xf numFmtId="0" fontId="15" fillId="0" borderId="0" xfId="5" applyFont="1" applyAlignment="1">
      <alignment horizontal="left"/>
    </xf>
    <xf numFmtId="0" fontId="51" fillId="0" borderId="0" xfId="0" applyFont="1" applyAlignment="1">
      <alignment horizontal="center"/>
    </xf>
    <xf numFmtId="0" fontId="35" fillId="0" borderId="0" xfId="0" applyFont="1" applyAlignment="1">
      <alignment horizontal="center"/>
    </xf>
    <xf numFmtId="0" fontId="36" fillId="0" borderId="0" xfId="0" applyFont="1"/>
    <xf numFmtId="0" fontId="37" fillId="0" borderId="0" xfId="0" applyFont="1" applyBorder="1" applyAlignment="1"/>
    <xf numFmtId="0" fontId="37" fillId="0" borderId="1" xfId="0" applyFont="1" applyBorder="1" applyAlignment="1">
      <alignment vertical="top" wrapText="1"/>
    </xf>
    <xf numFmtId="0" fontId="37" fillId="3" borderId="1" xfId="0" applyFont="1" applyFill="1" applyBorder="1" applyAlignment="1">
      <alignment vertical="center" wrapText="1"/>
    </xf>
    <xf numFmtId="0" fontId="38" fillId="0" borderId="2" xfId="0" quotePrefix="1" applyFont="1" applyBorder="1" applyAlignment="1">
      <alignment horizontal="center" vertical="top" wrapText="1"/>
    </xf>
    <xf numFmtId="0" fontId="0" fillId="3" borderId="2" xfId="0" applyFill="1" applyBorder="1"/>
    <xf numFmtId="0" fontId="52" fillId="0" borderId="0" xfId="0" applyFont="1"/>
    <xf numFmtId="0" fontId="4" fillId="0" borderId="0" xfId="1" applyFont="1"/>
    <xf numFmtId="0" fontId="4" fillId="0" borderId="0" xfId="1" applyFont="1" applyAlignment="1">
      <alignment horizontal="center" vertical="top" wrapText="1"/>
    </xf>
    <xf numFmtId="0" fontId="4" fillId="0" borderId="0" xfId="1" applyFont="1" applyAlignment="1">
      <alignment horizontal="center"/>
    </xf>
    <xf numFmtId="0" fontId="19" fillId="0" borderId="0" xfId="1" applyFont="1" applyAlignment="1">
      <alignment horizontal="left"/>
    </xf>
    <xf numFmtId="0" fontId="8" fillId="0" borderId="0" xfId="1" applyFont="1"/>
    <xf numFmtId="0" fontId="4" fillId="0" borderId="0" xfId="1" applyFont="1" applyAlignment="1"/>
    <xf numFmtId="0" fontId="4" fillId="0" borderId="7" xfId="1" applyFont="1" applyBorder="1" applyAlignment="1"/>
    <xf numFmtId="0" fontId="4" fillId="0" borderId="0" xfId="1" applyFont="1" applyBorder="1" applyAlignment="1"/>
    <xf numFmtId="0" fontId="4" fillId="0" borderId="0" xfId="1" applyFont="1" applyBorder="1"/>
    <xf numFmtId="0" fontId="4" fillId="0" borderId="0" xfId="1" applyFont="1" applyBorder="1" applyAlignment="1">
      <alignment horizontal="center" vertical="top" wrapText="1"/>
    </xf>
    <xf numFmtId="0" fontId="17" fillId="0" borderId="0" xfId="1" applyFont="1" applyBorder="1" applyAlignment="1">
      <alignment horizontal="left"/>
    </xf>
    <xf numFmtId="0" fontId="38" fillId="0" borderId="2" xfId="0" applyFont="1" applyBorder="1" applyAlignment="1">
      <alignment horizontal="center" vertical="top" wrapText="1"/>
    </xf>
    <xf numFmtId="0" fontId="4" fillId="0" borderId="2" xfId="1" applyFont="1" applyBorder="1" applyAlignment="1"/>
    <xf numFmtId="0" fontId="15" fillId="0" borderId="0" xfId="1" applyFont="1" applyBorder="1" applyAlignment="1"/>
    <xf numFmtId="0" fontId="4" fillId="0" borderId="2" xfId="1" applyFont="1" applyBorder="1" applyAlignment="1">
      <alignment vertical="top" wrapText="1"/>
    </xf>
    <xf numFmtId="0" fontId="4" fillId="0" borderId="0" xfId="1" applyFont="1" applyAlignment="1">
      <alignment vertical="top" wrapText="1"/>
    </xf>
    <xf numFmtId="0" fontId="19" fillId="0" borderId="0" xfId="1" applyFont="1"/>
    <xf numFmtId="0" fontId="17" fillId="0" borderId="0" xfId="1" applyFont="1" applyBorder="1" applyAlignment="1">
      <alignment wrapText="1"/>
    </xf>
    <xf numFmtId="0" fontId="4" fillId="3" borderId="2" xfId="1" quotePrefix="1" applyFont="1" applyFill="1" applyBorder="1" applyAlignment="1">
      <alignment horizontal="center" vertical="center" wrapText="1"/>
    </xf>
    <xf numFmtId="0" fontId="19" fillId="3" borderId="3" xfId="1" quotePrefix="1" applyFont="1" applyFill="1" applyBorder="1" applyAlignment="1">
      <alignment horizontal="center" vertical="center" wrapText="1"/>
    </xf>
    <xf numFmtId="0" fontId="4" fillId="0" borderId="0" xfId="1" applyFont="1" applyBorder="1" applyAlignment="1">
      <alignment horizontal="left" vertical="center"/>
    </xf>
    <xf numFmtId="0" fontId="4" fillId="0" borderId="2" xfId="1" applyFont="1" applyBorder="1" applyAlignment="1">
      <alignment horizontal="center" vertical="center"/>
    </xf>
    <xf numFmtId="0" fontId="4" fillId="0" borderId="2" xfId="1" applyFont="1" applyBorder="1" applyAlignment="1">
      <alignment horizontal="left" vertical="center"/>
    </xf>
    <xf numFmtId="0" fontId="4" fillId="0" borderId="0" xfId="1" applyFont="1" applyAlignment="1">
      <alignment horizontal="left" vertical="center"/>
    </xf>
    <xf numFmtId="0" fontId="4" fillId="0" borderId="2" xfId="1" applyFont="1" applyBorder="1" applyAlignment="1">
      <alignment horizontal="left"/>
    </xf>
    <xf numFmtId="0" fontId="34" fillId="0" borderId="0" xfId="0" applyFont="1" applyAlignment="1"/>
    <xf numFmtId="0" fontId="35" fillId="0" borderId="0" xfId="0" applyFont="1" applyAlignment="1"/>
    <xf numFmtId="0" fontId="38" fillId="0" borderId="0" xfId="0" applyFont="1" applyBorder="1" applyAlignment="1"/>
    <xf numFmtId="0" fontId="37" fillId="0" borderId="2" xfId="0" applyFont="1" applyBorder="1" applyAlignment="1">
      <alignment horizontal="center" vertical="top" wrapText="1"/>
    </xf>
    <xf numFmtId="0" fontId="50" fillId="0" borderId="2" xfId="0" applyFont="1" applyBorder="1" applyAlignment="1">
      <alignment horizontal="center" vertical="top" wrapText="1"/>
    </xf>
    <xf numFmtId="0" fontId="53" fillId="0" borderId="0" xfId="0" applyFont="1" applyBorder="1" applyAlignment="1">
      <alignment vertical="top"/>
    </xf>
    <xf numFmtId="0" fontId="54" fillId="0" borderId="2" xfId="0" applyFont="1" applyBorder="1" applyAlignment="1">
      <alignment vertical="top" wrapText="1"/>
    </xf>
    <xf numFmtId="0" fontId="51" fillId="0" borderId="2" xfId="0" applyFont="1" applyBorder="1" applyAlignment="1">
      <alignment horizontal="center"/>
    </xf>
    <xf numFmtId="0" fontId="55" fillId="0" borderId="2" xfId="0" applyFont="1" applyBorder="1" applyAlignment="1">
      <alignment horizontal="center" vertical="center" wrapText="1"/>
    </xf>
    <xf numFmtId="0" fontId="56" fillId="0" borderId="1" xfId="0" applyFont="1" applyBorder="1" applyAlignment="1">
      <alignment vertical="center" wrapText="1"/>
    </xf>
    <xf numFmtId="0" fontId="56" fillId="0" borderId="2" xfId="0" applyFont="1" applyBorder="1" applyAlignment="1">
      <alignment vertical="center" wrapText="1"/>
    </xf>
    <xf numFmtId="0" fontId="0" fillId="0" borderId="0" xfId="0" applyBorder="1" applyAlignment="1">
      <alignment horizontal="center"/>
    </xf>
    <xf numFmtId="0" fontId="57" fillId="0" borderId="0" xfId="0" applyFont="1" applyAlignment="1">
      <alignment horizontal="center"/>
    </xf>
    <xf numFmtId="0" fontId="58" fillId="0" borderId="0" xfId="0" applyFont="1" applyBorder="1" applyAlignment="1">
      <alignment horizontal="center" vertical="center"/>
    </xf>
    <xf numFmtId="0" fontId="59" fillId="0" borderId="2" xfId="0" applyFont="1" applyBorder="1" applyAlignment="1">
      <alignment vertical="top" wrapText="1"/>
    </xf>
    <xf numFmtId="0" fontId="59" fillId="0" borderId="2" xfId="0" applyFont="1" applyBorder="1" applyAlignment="1">
      <alignment horizontal="center" vertical="top" wrapText="1"/>
    </xf>
    <xf numFmtId="0" fontId="50" fillId="0" borderId="0" xfId="0" applyFont="1"/>
    <xf numFmtId="0" fontId="60" fillId="0" borderId="2" xfId="0" applyFont="1" applyBorder="1" applyAlignment="1">
      <alignment vertical="center" wrapText="1"/>
    </xf>
    <xf numFmtId="0" fontId="60" fillId="0" borderId="2" xfId="0" applyFont="1" applyBorder="1" applyAlignment="1">
      <alignment horizontal="left" vertical="center" wrapText="1" indent="2"/>
    </xf>
    <xf numFmtId="0" fontId="60" fillId="0" borderId="0" xfId="0" applyFont="1" applyBorder="1" applyAlignment="1">
      <alignment horizontal="left" vertical="center" wrapText="1" indent="2"/>
    </xf>
    <xf numFmtId="0" fontId="60" fillId="0" borderId="0" xfId="0" applyFont="1" applyBorder="1" applyAlignment="1">
      <alignment vertical="center" wrapText="1"/>
    </xf>
    <xf numFmtId="0" fontId="50" fillId="0" borderId="2" xfId="0" applyFont="1" applyBorder="1" applyAlignment="1">
      <alignment vertical="top" wrapText="1"/>
    </xf>
    <xf numFmtId="0" fontId="50" fillId="0" borderId="5" xfId="0" applyFont="1" applyBorder="1" applyAlignment="1">
      <alignment horizontal="center" vertical="top" wrapText="1"/>
    </xf>
    <xf numFmtId="0" fontId="60" fillId="0" borderId="5" xfId="0" applyFont="1" applyBorder="1" applyAlignment="1">
      <alignment vertical="center" wrapText="1"/>
    </xf>
    <xf numFmtId="0" fontId="50" fillId="0" borderId="2" xfId="0" applyFont="1" applyBorder="1"/>
    <xf numFmtId="0" fontId="60" fillId="0" borderId="2" xfId="0" applyFont="1" applyBorder="1" applyAlignment="1">
      <alignment horizontal="center" vertical="center" wrapText="1"/>
    </xf>
    <xf numFmtId="0" fontId="7" fillId="0" borderId="0" xfId="1" applyFont="1" applyAlignment="1"/>
    <xf numFmtId="0" fontId="34" fillId="0" borderId="0" xfId="0" applyFont="1" applyAlignment="1">
      <alignment horizontal="right"/>
    </xf>
    <xf numFmtId="0" fontId="4" fillId="0" borderId="2" xfId="0" applyFont="1" applyFill="1" applyBorder="1" applyAlignment="1">
      <alignment horizontal="center"/>
    </xf>
    <xf numFmtId="0" fontId="4" fillId="0" borderId="5" xfId="0" applyFont="1" applyBorder="1" applyAlignment="1">
      <alignment vertical="top" wrapText="1"/>
    </xf>
    <xf numFmtId="0" fontId="4" fillId="0" borderId="1" xfId="0" applyFont="1" applyBorder="1" applyAlignment="1">
      <alignment vertical="top" wrapText="1"/>
    </xf>
    <xf numFmtId="0" fontId="9" fillId="4" borderId="0" xfId="0" applyFont="1" applyFill="1"/>
    <xf numFmtId="0" fontId="14" fillId="4" borderId="0" xfId="0" applyFont="1" applyFill="1"/>
    <xf numFmtId="0" fontId="4" fillId="4" borderId="0" xfId="0" applyFont="1" applyFill="1"/>
    <xf numFmtId="0" fontId="54" fillId="0" borderId="3" xfId="0" applyFont="1" applyBorder="1" applyAlignment="1">
      <alignment horizontal="center" vertical="top" wrapText="1"/>
    </xf>
    <xf numFmtId="0" fontId="54" fillId="0" borderId="2" xfId="0" applyFont="1" applyBorder="1" applyAlignment="1">
      <alignment horizontal="center" vertical="top" wrapText="1"/>
    </xf>
    <xf numFmtId="0" fontId="4" fillId="0" borderId="0" xfId="0" applyFont="1" applyBorder="1" applyAlignment="1">
      <alignment horizontal="left"/>
    </xf>
    <xf numFmtId="0" fontId="17" fillId="0" borderId="0" xfId="0" applyFont="1" applyBorder="1" applyAlignment="1">
      <alignment horizontal="left"/>
    </xf>
    <xf numFmtId="0" fontId="15" fillId="0" borderId="0" xfId="0" applyFont="1" applyBorder="1" applyAlignment="1">
      <alignment horizontal="center"/>
    </xf>
    <xf numFmtId="49" fontId="4" fillId="0" borderId="0" xfId="0" applyNumberFormat="1" applyFont="1" applyBorder="1" applyAlignment="1">
      <alignment horizontal="left" vertical="top"/>
    </xf>
    <xf numFmtId="0" fontId="17" fillId="0" borderId="0" xfId="0" applyFont="1" applyBorder="1" applyAlignment="1">
      <alignment horizontal="center"/>
    </xf>
    <xf numFmtId="0" fontId="4" fillId="0" borderId="2" xfId="3" applyFont="1" applyFill="1" applyBorder="1" applyAlignment="1">
      <alignment horizontal="left" vertical="center" wrapText="1"/>
    </xf>
    <xf numFmtId="0" fontId="9" fillId="3" borderId="0" xfId="1" applyFont="1" applyFill="1"/>
    <xf numFmtId="0" fontId="7" fillId="3" borderId="0" xfId="1" applyFont="1" applyFill="1" applyAlignment="1"/>
    <xf numFmtId="0" fontId="19" fillId="3" borderId="2" xfId="1" applyFont="1" applyFill="1" applyBorder="1" applyAlignment="1">
      <alignment horizontal="center"/>
    </xf>
    <xf numFmtId="0" fontId="7" fillId="3" borderId="2" xfId="1" applyFont="1" applyFill="1" applyBorder="1" applyAlignment="1">
      <alignment horizontal="center"/>
    </xf>
    <xf numFmtId="0" fontId="9" fillId="3" borderId="0" xfId="0" applyFont="1" applyFill="1"/>
    <xf numFmtId="0" fontId="4" fillId="3" borderId="0" xfId="0" applyFont="1" applyFill="1" applyBorder="1" applyAlignment="1">
      <alignment horizontal="right"/>
    </xf>
    <xf numFmtId="0" fontId="4" fillId="3" borderId="2" xfId="0" applyFont="1" applyFill="1" applyBorder="1" applyAlignment="1">
      <alignment horizontal="center" vertical="top" wrapText="1"/>
    </xf>
    <xf numFmtId="0" fontId="4" fillId="3" borderId="5" xfId="0" applyFont="1" applyFill="1" applyBorder="1" applyAlignment="1">
      <alignment horizontal="center" vertical="top" wrapText="1"/>
    </xf>
    <xf numFmtId="0" fontId="9" fillId="3" borderId="2" xfId="0" applyFont="1" applyFill="1" applyBorder="1" applyAlignment="1">
      <alignment horizontal="center"/>
    </xf>
    <xf numFmtId="0" fontId="9" fillId="3" borderId="2" xfId="0" applyFont="1" applyFill="1" applyBorder="1"/>
    <xf numFmtId="0" fontId="9" fillId="3" borderId="2" xfId="0" quotePrefix="1" applyFont="1" applyFill="1" applyBorder="1" applyAlignment="1">
      <alignment horizontal="center"/>
    </xf>
    <xf numFmtId="0" fontId="9" fillId="3" borderId="0" xfId="0" applyFont="1" applyFill="1" applyBorder="1"/>
    <xf numFmtId="0" fontId="4" fillId="3" borderId="0" xfId="0" applyFont="1" applyFill="1" applyBorder="1" applyAlignment="1">
      <alignment horizontal="left"/>
    </xf>
    <xf numFmtId="0" fontId="4" fillId="3" borderId="0" xfId="0" applyFont="1" applyFill="1" applyBorder="1"/>
    <xf numFmtId="0" fontId="4" fillId="3" borderId="0" xfId="0" applyFont="1" applyFill="1"/>
    <xf numFmtId="0" fontId="4" fillId="0" borderId="0" xfId="3" applyFont="1" applyAlignment="1"/>
    <xf numFmtId="0" fontId="19" fillId="0" borderId="0" xfId="3" applyFont="1" applyAlignment="1">
      <alignment horizontal="right"/>
    </xf>
    <xf numFmtId="0" fontId="12" fillId="0" borderId="2" xfId="0" applyFont="1" applyBorder="1" applyAlignment="1">
      <alignment horizontal="center"/>
    </xf>
    <xf numFmtId="0" fontId="50" fillId="0" borderId="2" xfId="1" applyFont="1" applyBorder="1"/>
    <xf numFmtId="0" fontId="59" fillId="0" borderId="2" xfId="1" applyFont="1" applyBorder="1"/>
    <xf numFmtId="0" fontId="50" fillId="0" borderId="0" xfId="1" applyFont="1" applyBorder="1"/>
    <xf numFmtId="0" fontId="50" fillId="0" borderId="2" xfId="1" applyFont="1" applyBorder="1" applyAlignment="1">
      <alignment horizontal="center"/>
    </xf>
    <xf numFmtId="0" fontId="22" fillId="0" borderId="2" xfId="1" applyFont="1" applyBorder="1"/>
    <xf numFmtId="0" fontId="36" fillId="3" borderId="0" xfId="0" applyFont="1" applyFill="1"/>
    <xf numFmtId="0" fontId="50" fillId="3" borderId="2" xfId="0" applyFont="1" applyFill="1" applyBorder="1" applyAlignment="1">
      <alignment horizontal="center" vertical="top" wrapText="1"/>
    </xf>
    <xf numFmtId="0" fontId="37" fillId="3" borderId="2" xfId="0" applyFont="1" applyFill="1" applyBorder="1" applyAlignment="1">
      <alignment horizontal="center" vertical="top" wrapText="1"/>
    </xf>
    <xf numFmtId="0" fontId="0" fillId="3" borderId="0" xfId="0" applyFill="1"/>
    <xf numFmtId="0" fontId="55" fillId="0" borderId="1" xfId="0" applyFont="1" applyBorder="1" applyAlignment="1">
      <alignment horizontal="center" vertical="center" wrapText="1"/>
    </xf>
    <xf numFmtId="0" fontId="51" fillId="0" borderId="1" xfId="0" applyFont="1" applyBorder="1" applyAlignment="1">
      <alignment horizontal="center"/>
    </xf>
    <xf numFmtId="0" fontId="49" fillId="0" borderId="2" xfId="0" applyFont="1" applyBorder="1" applyAlignment="1">
      <alignment horizontal="center"/>
    </xf>
    <xf numFmtId="0" fontId="36" fillId="0" borderId="2" xfId="0" quotePrefix="1" applyFont="1" applyBorder="1" applyAlignment="1">
      <alignment horizontal="center" vertical="top" wrapText="1"/>
    </xf>
    <xf numFmtId="0" fontId="38" fillId="0" borderId="3" xfId="0" applyFont="1" applyBorder="1" applyAlignment="1">
      <alignment horizontal="center" vertical="top" wrapText="1"/>
    </xf>
    <xf numFmtId="0" fontId="12" fillId="3" borderId="0" xfId="0" applyFont="1" applyFill="1" applyAlignment="1">
      <alignment horizontal="right"/>
    </xf>
    <xf numFmtId="0" fontId="4" fillId="0" borderId="0" xfId="0" applyFont="1" applyBorder="1" applyAlignment="1">
      <alignment horizontal="center" vertical="center" wrapText="1"/>
    </xf>
    <xf numFmtId="0" fontId="4" fillId="3" borderId="2" xfId="1" applyFont="1" applyFill="1" applyBorder="1" applyAlignment="1">
      <alignment horizontal="center" vertical="center"/>
    </xf>
    <xf numFmtId="0" fontId="42" fillId="0" borderId="0" xfId="0" applyFont="1" applyAlignment="1"/>
    <xf numFmtId="0" fontId="17" fillId="0" borderId="0" xfId="0" applyFont="1" applyAlignment="1"/>
    <xf numFmtId="0" fontId="50" fillId="0" borderId="2" xfId="0" applyFont="1" applyBorder="1" applyAlignment="1">
      <alignment horizontal="center" vertical="top" wrapText="1"/>
    </xf>
    <xf numFmtId="0" fontId="34" fillId="0" borderId="0" xfId="0" applyFont="1" applyAlignment="1">
      <alignment horizontal="center"/>
    </xf>
    <xf numFmtId="0" fontId="37" fillId="0" borderId="1" xfId="0" applyFont="1" applyBorder="1" applyAlignment="1">
      <alignment horizontal="center" vertical="top" wrapText="1"/>
    </xf>
    <xf numFmtId="0" fontId="4" fillId="3" borderId="0" xfId="0" applyFont="1" applyFill="1" applyBorder="1" applyAlignment="1">
      <alignment horizontal="right"/>
    </xf>
    <xf numFmtId="0" fontId="4" fillId="3" borderId="2" xfId="0" applyFont="1" applyFill="1" applyBorder="1" applyAlignment="1">
      <alignment horizontal="center" vertical="top" wrapText="1"/>
    </xf>
    <xf numFmtId="0" fontId="4" fillId="3" borderId="5" xfId="0" applyFont="1" applyFill="1" applyBorder="1" applyAlignment="1">
      <alignment horizontal="center" vertical="top" wrapText="1"/>
    </xf>
    <xf numFmtId="0" fontId="9" fillId="3" borderId="5" xfId="0" applyFont="1" applyFill="1" applyBorder="1" applyAlignment="1"/>
    <xf numFmtId="0" fontId="37" fillId="3" borderId="1" xfId="0" applyFont="1" applyFill="1" applyBorder="1" applyAlignment="1">
      <alignment horizontal="center" vertical="top" wrapText="1"/>
    </xf>
    <xf numFmtId="0" fontId="4" fillId="0" borderId="0" xfId="2" applyFont="1"/>
    <xf numFmtId="0" fontId="4" fillId="0" borderId="0" xfId="2" applyFont="1" applyAlignment="1">
      <alignment horizontal="center" vertical="top" wrapText="1"/>
    </xf>
    <xf numFmtId="0" fontId="4" fillId="0" borderId="0" xfId="2" applyFont="1" applyAlignment="1"/>
    <xf numFmtId="0" fontId="4" fillId="0" borderId="0" xfId="2" applyFont="1" applyAlignment="1">
      <alignment horizontal="center"/>
    </xf>
    <xf numFmtId="0" fontId="34" fillId="3" borderId="0" xfId="0" applyFont="1" applyFill="1" applyAlignment="1">
      <alignment horizontal="center"/>
    </xf>
    <xf numFmtId="0" fontId="38" fillId="3" borderId="2" xfId="0" quotePrefix="1" applyFont="1" applyFill="1" applyBorder="1" applyAlignment="1">
      <alignment horizontal="center" vertical="top" wrapText="1"/>
    </xf>
    <xf numFmtId="0" fontId="16" fillId="0" borderId="0" xfId="3" applyFont="1" applyAlignment="1">
      <alignment horizontal="left"/>
    </xf>
    <xf numFmtId="0" fontId="4" fillId="0" borderId="0" xfId="3" applyFont="1" applyAlignment="1">
      <alignment horizontal="center"/>
    </xf>
    <xf numFmtId="0" fontId="4" fillId="0" borderId="0" xfId="3" applyFont="1" applyAlignment="1">
      <alignment horizontal="left"/>
    </xf>
    <xf numFmtId="0" fontId="9" fillId="0" borderId="2" xfId="3" applyFont="1" applyBorder="1"/>
    <xf numFmtId="0" fontId="9" fillId="0" borderId="0" xfId="3" applyFont="1" applyBorder="1"/>
    <xf numFmtId="0" fontId="9" fillId="0" borderId="2" xfId="3" applyFont="1" applyBorder="1" applyAlignment="1">
      <alignment horizontal="center"/>
    </xf>
    <xf numFmtId="0" fontId="9" fillId="0" borderId="2" xfId="3" quotePrefix="1" applyFont="1" applyBorder="1" applyAlignment="1">
      <alignment horizontal="center"/>
    </xf>
    <xf numFmtId="0" fontId="4" fillId="0" borderId="2" xfId="3" applyFont="1" applyBorder="1"/>
    <xf numFmtId="0" fontId="4" fillId="0" borderId="0" xfId="3" applyFont="1" applyAlignment="1">
      <alignment horizontal="right" vertical="top" wrapText="1"/>
    </xf>
    <xf numFmtId="0" fontId="4" fillId="3"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49" fillId="0" borderId="0" xfId="1" applyBorder="1" applyAlignment="1">
      <alignment horizontal="center"/>
    </xf>
    <xf numFmtId="0" fontId="19" fillId="0" borderId="3" xfId="0" applyFont="1" applyBorder="1" applyAlignment="1">
      <alignment horizontal="center" vertical="top" wrapText="1"/>
    </xf>
    <xf numFmtId="0" fontId="23" fillId="0" borderId="2" xfId="1" applyFont="1" applyBorder="1" applyAlignment="1">
      <alignment horizontal="center" vertical="center" wrapText="1"/>
    </xf>
    <xf numFmtId="0" fontId="60" fillId="0" borderId="2" xfId="0" applyFont="1" applyBorder="1" applyAlignment="1">
      <alignment vertical="center"/>
    </xf>
    <xf numFmtId="0" fontId="4" fillId="3" borderId="2" xfId="0" applyFont="1" applyFill="1" applyBorder="1" applyAlignment="1">
      <alignment horizontal="center" vertical="top" wrapText="1"/>
    </xf>
    <xf numFmtId="0" fontId="37" fillId="0" borderId="1" xfId="0" applyFont="1" applyBorder="1" applyAlignment="1">
      <alignment vertical="center" wrapText="1"/>
    </xf>
    <xf numFmtId="0" fontId="14" fillId="3" borderId="0" xfId="0" applyFont="1" applyFill="1"/>
    <xf numFmtId="0" fontId="12" fillId="0" borderId="2" xfId="3" applyFont="1" applyBorder="1" applyAlignment="1">
      <alignment horizontal="center" vertical="top" wrapText="1"/>
    </xf>
    <xf numFmtId="0" fontId="19" fillId="0" borderId="2" xfId="3" applyFont="1" applyBorder="1" applyAlignment="1">
      <alignment horizontal="center" vertical="top" wrapText="1"/>
    </xf>
    <xf numFmtId="0" fontId="19" fillId="0" borderId="5" xfId="3" applyFont="1" applyBorder="1" applyAlignment="1">
      <alignment horizontal="center" vertical="top" wrapText="1"/>
    </xf>
    <xf numFmtId="0" fontId="19" fillId="0" borderId="4" xfId="3" applyFont="1" applyBorder="1" applyAlignment="1">
      <alignment horizontal="center" vertical="top" wrapText="1"/>
    </xf>
    <xf numFmtId="0" fontId="19" fillId="3" borderId="2" xfId="0" applyFont="1" applyFill="1" applyBorder="1" applyAlignment="1">
      <alignment horizontal="center" vertical="top" wrapText="1"/>
    </xf>
    <xf numFmtId="0" fontId="4" fillId="3" borderId="2" xfId="0" applyFont="1" applyFill="1" applyBorder="1" applyAlignment="1">
      <alignment horizontal="center"/>
    </xf>
    <xf numFmtId="0" fontId="19" fillId="4" borderId="0" xfId="0" applyFont="1" applyFill="1"/>
    <xf numFmtId="0" fontId="29" fillId="0" borderId="2" xfId="1" applyFont="1" applyBorder="1" applyAlignment="1">
      <alignment horizontal="center" vertical="top" wrapText="1"/>
    </xf>
    <xf numFmtId="0" fontId="46" fillId="0" borderId="0" xfId="1" applyFont="1" applyAlignment="1">
      <alignment horizontal="center"/>
    </xf>
    <xf numFmtId="0" fontId="29" fillId="0" borderId="2" xfId="1" applyFont="1" applyBorder="1" applyAlignment="1">
      <alignment horizontal="center"/>
    </xf>
    <xf numFmtId="0" fontId="4" fillId="3" borderId="2" xfId="0" applyFont="1" applyFill="1" applyBorder="1" applyAlignment="1">
      <alignment horizontal="center" vertical="top" wrapText="1"/>
    </xf>
    <xf numFmtId="0" fontId="37" fillId="3" borderId="12" xfId="0" applyFont="1" applyFill="1" applyBorder="1" applyAlignment="1">
      <alignment horizontal="center" vertical="top" wrapText="1"/>
    </xf>
    <xf numFmtId="0" fontId="38" fillId="0" borderId="5" xfId="0" quotePrefix="1" applyFont="1" applyBorder="1" applyAlignment="1">
      <alignment horizontal="center" vertical="top" wrapText="1"/>
    </xf>
    <xf numFmtId="0" fontId="0" fillId="3" borderId="5" xfId="0" applyFill="1" applyBorder="1"/>
    <xf numFmtId="0" fontId="9" fillId="0" borderId="2" xfId="0" applyFont="1" applyBorder="1" applyAlignment="1">
      <alignment horizontal="center"/>
    </xf>
    <xf numFmtId="0" fontId="7" fillId="0" borderId="0" xfId="1" applyFont="1" applyAlignment="1"/>
    <xf numFmtId="0" fontId="9" fillId="0" borderId="2"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vertical="top" wrapText="1"/>
    </xf>
    <xf numFmtId="0" fontId="17" fillId="0" borderId="2" xfId="5" applyFont="1" applyBorder="1" applyAlignment="1">
      <alignment horizontal="center" vertical="top" wrapText="1"/>
    </xf>
    <xf numFmtId="0" fontId="4" fillId="0" borderId="1" xfId="0" applyFont="1" applyBorder="1" applyAlignment="1">
      <alignment horizontal="center" vertical="top" wrapText="1"/>
    </xf>
    <xf numFmtId="0" fontId="24" fillId="0" borderId="2" xfId="1" applyFont="1" applyBorder="1" applyAlignment="1">
      <alignment horizontal="center" vertical="top" wrapText="1"/>
    </xf>
    <xf numFmtId="0" fontId="10" fillId="3" borderId="0" xfId="0" applyFont="1" applyFill="1" applyAlignment="1">
      <alignment wrapText="1"/>
    </xf>
    <xf numFmtId="0" fontId="9" fillId="0" borderId="0" xfId="3" applyAlignment="1">
      <alignment horizontal="center"/>
    </xf>
    <xf numFmtId="0" fontId="65" fillId="0" borderId="2" xfId="6" applyBorder="1"/>
    <xf numFmtId="0" fontId="65" fillId="0" borderId="2" xfId="6" applyBorder="1" applyAlignment="1">
      <alignment horizontal="left"/>
    </xf>
    <xf numFmtId="0" fontId="65" fillId="0" borderId="2" xfId="6" applyFill="1" applyBorder="1"/>
    <xf numFmtId="0" fontId="4" fillId="0" borderId="2" xfId="0" applyFont="1" applyBorder="1" applyAlignment="1">
      <alignment horizontal="center"/>
    </xf>
    <xf numFmtId="0" fontId="4" fillId="0" borderId="2" xfId="0" applyFont="1" applyBorder="1" applyAlignment="1">
      <alignment horizontal="center" vertical="top"/>
    </xf>
    <xf numFmtId="0" fontId="51" fillId="0" borderId="0" xfId="3" applyFont="1" applyAlignment="1">
      <alignment horizontal="center"/>
    </xf>
    <xf numFmtId="0" fontId="36" fillId="0" borderId="0" xfId="3" applyFont="1"/>
    <xf numFmtId="0" fontId="37" fillId="0" borderId="0" xfId="3" applyFont="1"/>
    <xf numFmtId="0" fontId="9" fillId="0" borderId="0" xfId="3" applyAlignment="1">
      <alignment horizontal="right"/>
    </xf>
    <xf numFmtId="0" fontId="64" fillId="3" borderId="2"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9" fillId="0" borderId="2" xfId="3" applyBorder="1" applyAlignment="1">
      <alignment horizontal="center" vertical="center" wrapText="1"/>
    </xf>
    <xf numFmtId="0" fontId="9" fillId="3" borderId="2" xfId="3" applyFill="1" applyBorder="1" applyAlignment="1">
      <alignment horizontal="center" vertical="center" wrapText="1"/>
    </xf>
    <xf numFmtId="0" fontId="63" fillId="3" borderId="2" xfId="3" applyFont="1" applyFill="1" applyBorder="1" applyAlignment="1">
      <alignment horizontal="center" vertical="center" wrapText="1"/>
    </xf>
    <xf numFmtId="0" fontId="9" fillId="3" borderId="2" xfId="3" applyFill="1" applyBorder="1"/>
    <xf numFmtId="0" fontId="50" fillId="0" borderId="0" xfId="3" applyFont="1" applyAlignment="1">
      <alignment horizontal="center"/>
    </xf>
    <xf numFmtId="0" fontId="9" fillId="0" borderId="0" xfId="3" applyAlignment="1">
      <alignment vertical="center"/>
    </xf>
    <xf numFmtId="0" fontId="60" fillId="0" borderId="0" xfId="3" applyFont="1" applyAlignment="1">
      <alignment horizontal="left" vertical="center"/>
    </xf>
    <xf numFmtId="0" fontId="60" fillId="0" borderId="0" xfId="3" applyFont="1" applyAlignment="1">
      <alignment vertical="center"/>
    </xf>
    <xf numFmtId="0" fontId="4" fillId="0" borderId="0" xfId="7" applyFont="1"/>
    <xf numFmtId="0" fontId="4" fillId="0" borderId="0" xfId="7" applyFont="1" applyAlignment="1">
      <alignment horizontal="center"/>
    </xf>
    <xf numFmtId="0" fontId="9" fillId="0" borderId="2" xfId="0" applyFont="1" applyBorder="1" applyAlignment="1">
      <alignment horizontal="center"/>
    </xf>
    <xf numFmtId="2" fontId="15" fillId="0" borderId="2" xfId="0" applyNumberFormat="1" applyFont="1" applyBorder="1" applyAlignment="1">
      <alignment horizontal="center"/>
    </xf>
    <xf numFmtId="2" fontId="0" fillId="0" borderId="2" xfId="0" applyNumberFormat="1" applyBorder="1" applyAlignment="1">
      <alignment horizontal="center"/>
    </xf>
    <xf numFmtId="2" fontId="9" fillId="0" borderId="2" xfId="0" applyNumberFormat="1" applyFont="1" applyBorder="1" applyAlignment="1">
      <alignment horizontal="center" vertical="center"/>
    </xf>
    <xf numFmtId="0" fontId="0" fillId="0" borderId="2" xfId="0" applyBorder="1" applyAlignment="1">
      <alignment horizontal="center" vertical="center"/>
    </xf>
    <xf numFmtId="2" fontId="0" fillId="0" borderId="2" xfId="0" applyNumberFormat="1" applyBorder="1" applyAlignment="1">
      <alignment horizontal="center" vertical="center"/>
    </xf>
    <xf numFmtId="0" fontId="61" fillId="0" borderId="2" xfId="0" applyFont="1" applyBorder="1" applyAlignment="1">
      <alignment horizontal="center" vertical="center"/>
    </xf>
    <xf numFmtId="2" fontId="15" fillId="0" borderId="2" xfId="5" applyNumberFormat="1" applyFont="1" applyBorder="1" applyAlignment="1">
      <alignment horizontal="center" vertical="top"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2" xfId="0" applyFont="1" applyBorder="1" applyAlignment="1">
      <alignment horizontal="center"/>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17" fillId="0" borderId="2" xfId="5" applyFont="1" applyFill="1" applyBorder="1" applyAlignment="1">
      <alignment horizontal="center" vertical="top" wrapText="1"/>
    </xf>
    <xf numFmtId="0" fontId="15" fillId="0" borderId="2" xfId="5" applyFont="1" applyFill="1" applyBorder="1" applyAlignment="1">
      <alignment horizontal="center" vertical="top" wrapText="1"/>
    </xf>
    <xf numFmtId="0" fontId="9" fillId="3" borderId="2" xfId="3" applyFill="1" applyBorder="1" applyAlignment="1">
      <alignment horizontal="center"/>
    </xf>
    <xf numFmtId="2" fontId="2" fillId="0" borderId="19" xfId="0" applyNumberFormat="1" applyFont="1" applyFill="1" applyBorder="1" applyAlignment="1">
      <alignment horizontal="center" wrapText="1"/>
    </xf>
    <xf numFmtId="0" fontId="2" fillId="0" borderId="2" xfId="0" applyFont="1" applyFill="1" applyBorder="1" applyAlignment="1">
      <alignment horizontal="center" wrapText="1"/>
    </xf>
    <xf numFmtId="0" fontId="0" fillId="3" borderId="2" xfId="0" applyFill="1" applyBorder="1" applyAlignment="1">
      <alignment horizontal="center"/>
    </xf>
    <xf numFmtId="0" fontId="0" fillId="0" borderId="5" xfId="0" applyBorder="1" applyAlignment="1">
      <alignment horizont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xf>
    <xf numFmtId="1" fontId="9" fillId="0" borderId="6" xfId="0" applyNumberFormat="1" applyFont="1" applyBorder="1" applyAlignment="1">
      <alignment horizontal="center" vertical="center"/>
    </xf>
    <xf numFmtId="1" fontId="9" fillId="0" borderId="2" xfId="0" applyNumberFormat="1"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vertical="top" wrapText="1"/>
    </xf>
    <xf numFmtId="0" fontId="4" fillId="0" borderId="2" xfId="0" applyFont="1" applyBorder="1" applyAlignment="1">
      <alignment horizontal="center" vertical="center"/>
    </xf>
    <xf numFmtId="0" fontId="9" fillId="0" borderId="0" xfId="0" applyFont="1"/>
    <xf numFmtId="0" fontId="4" fillId="0" borderId="2" xfId="1" applyFont="1" applyBorder="1" applyAlignment="1">
      <alignment horizontal="center" vertical="top" wrapText="1"/>
    </xf>
    <xf numFmtId="0" fontId="9" fillId="0" borderId="2" xfId="0" applyFont="1" applyBorder="1" applyAlignment="1">
      <alignment horizontal="center" vertical="top" wrapText="1"/>
    </xf>
    <xf numFmtId="0" fontId="37" fillId="0" borderId="2" xfId="0" applyFont="1" applyBorder="1" applyAlignment="1">
      <alignment horizontal="center" vertical="top" wrapText="1"/>
    </xf>
    <xf numFmtId="0" fontId="24" fillId="0" borderId="2" xfId="1" applyFont="1" applyBorder="1" applyAlignment="1">
      <alignment horizontal="center" vertical="top" wrapText="1"/>
    </xf>
    <xf numFmtId="0" fontId="24" fillId="0" borderId="3" xfId="1" applyFont="1" applyBorder="1" applyAlignment="1">
      <alignment horizontal="center" vertical="top" wrapText="1"/>
    </xf>
    <xf numFmtId="0" fontId="4" fillId="0" borderId="2" xfId="3" applyFont="1" applyBorder="1" applyAlignment="1">
      <alignment horizontal="center" vertical="center"/>
    </xf>
    <xf numFmtId="0" fontId="36" fillId="0" borderId="2" xfId="0" applyFont="1" applyBorder="1" applyAlignment="1">
      <alignment horizontal="center" vertical="top" wrapText="1"/>
    </xf>
    <xf numFmtId="0" fontId="9" fillId="0" borderId="8" xfId="0" applyFont="1" applyBorder="1" applyAlignment="1">
      <alignment horizontal="center"/>
    </xf>
    <xf numFmtId="1" fontId="9" fillId="0" borderId="6" xfId="0" applyNumberFormat="1" applyFont="1" applyBorder="1" applyAlignment="1">
      <alignment horizont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2" fontId="9" fillId="0" borderId="2" xfId="1" applyNumberFormat="1" applyFont="1" applyBorder="1" applyAlignment="1">
      <alignment horizontal="center"/>
    </xf>
    <xf numFmtId="0" fontId="11" fillId="0" borderId="2" xfId="1" applyFont="1" applyFill="1" applyBorder="1" applyAlignment="1">
      <alignment horizontal="center"/>
    </xf>
    <xf numFmtId="0" fontId="11" fillId="3" borderId="2" xfId="1" applyFont="1" applyFill="1" applyBorder="1" applyAlignment="1">
      <alignment horizontal="center"/>
    </xf>
    <xf numFmtId="0" fontId="11" fillId="0" borderId="2" xfId="1" applyFont="1" applyBorder="1" applyAlignment="1">
      <alignment horizontal="center"/>
    </xf>
    <xf numFmtId="0" fontId="8" fillId="0" borderId="2" xfId="1" applyFont="1" applyBorder="1" applyAlignment="1">
      <alignment horizontal="center" vertical="top" wrapText="1"/>
    </xf>
    <xf numFmtId="0" fontId="8" fillId="3" borderId="2" xfId="1" applyFont="1" applyFill="1" applyBorder="1" applyAlignment="1">
      <alignment horizontal="center" vertical="top" wrapText="1"/>
    </xf>
    <xf numFmtId="0" fontId="8" fillId="0" borderId="2" xfId="1" applyFont="1" applyBorder="1" applyAlignment="1">
      <alignment horizontal="center" vertical="center" wrapText="1"/>
    </xf>
    <xf numFmtId="0" fontId="8" fillId="3" borderId="2" xfId="1" applyFont="1" applyFill="1" applyBorder="1" applyAlignment="1">
      <alignment horizontal="center" vertical="center" wrapText="1"/>
    </xf>
    <xf numFmtId="0" fontId="9" fillId="3" borderId="2" xfId="1" applyFont="1" applyFill="1" applyBorder="1" applyAlignment="1">
      <alignment horizontal="center"/>
    </xf>
    <xf numFmtId="2" fontId="4" fillId="0" borderId="2" xfId="1" applyNumberFormat="1" applyFont="1" applyBorder="1" applyAlignment="1">
      <alignment horizontal="center"/>
    </xf>
    <xf numFmtId="2" fontId="4" fillId="3" borderId="2" xfId="1" applyNumberFormat="1" applyFont="1" applyFill="1" applyBorder="1" applyAlignment="1">
      <alignment horizontal="center"/>
    </xf>
    <xf numFmtId="0" fontId="4" fillId="0" borderId="5" xfId="0" applyFont="1" applyBorder="1" applyAlignment="1">
      <alignment horizontal="center" vertical="center"/>
    </xf>
    <xf numFmtId="2" fontId="4" fillId="0" borderId="2" xfId="0" applyNumberFormat="1" applyFont="1" applyBorder="1" applyAlignment="1">
      <alignment horizontal="center" vertical="center"/>
    </xf>
    <xf numFmtId="1" fontId="4" fillId="0" borderId="6" xfId="0" applyNumberFormat="1" applyFont="1" applyBorder="1" applyAlignment="1">
      <alignment horizontal="center"/>
    </xf>
    <xf numFmtId="0" fontId="1" fillId="0" borderId="2" xfId="0" applyFont="1" applyBorder="1" applyAlignment="1">
      <alignment horizontal="center"/>
    </xf>
    <xf numFmtId="0" fontId="38" fillId="0" borderId="2" xfId="0" quotePrefix="1" applyFont="1" applyBorder="1" applyAlignment="1">
      <alignment horizontal="center" vertical="center" wrapText="1"/>
    </xf>
    <xf numFmtId="0" fontId="38" fillId="0" borderId="5" xfId="0" quotePrefix="1" applyFont="1" applyBorder="1" applyAlignment="1">
      <alignment horizontal="center" vertical="center" wrapText="1"/>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0" borderId="0" xfId="0" applyAlignment="1">
      <alignment horizontal="center" vertical="center"/>
    </xf>
    <xf numFmtId="0" fontId="38" fillId="0" borderId="5" xfId="0" applyFont="1" applyBorder="1" applyAlignment="1">
      <alignment horizontal="center" vertical="top" wrapText="1"/>
    </xf>
    <xf numFmtId="0" fontId="51" fillId="0" borderId="2" xfId="0" applyFont="1" applyBorder="1" applyAlignment="1">
      <alignment horizontal="center" wrapText="1"/>
    </xf>
    <xf numFmtId="0" fontId="37" fillId="0" borderId="2" xfId="0" quotePrefix="1" applyFont="1" applyBorder="1" applyAlignment="1">
      <alignment horizontal="center" vertical="top" wrapText="1"/>
    </xf>
    <xf numFmtId="0" fontId="37" fillId="3" borderId="2" xfId="0" quotePrefix="1" applyFont="1" applyFill="1" applyBorder="1" applyAlignment="1">
      <alignment horizontal="center" vertical="top" wrapText="1"/>
    </xf>
    <xf numFmtId="0" fontId="36" fillId="3" borderId="2" xfId="0" quotePrefix="1" applyFont="1" applyFill="1" applyBorder="1" applyAlignment="1">
      <alignment horizontal="center" vertical="top" wrapText="1"/>
    </xf>
    <xf numFmtId="0" fontId="9" fillId="0" borderId="2" xfId="3" applyBorder="1" applyAlignment="1">
      <alignment horizontal="center" vertical="center"/>
    </xf>
    <xf numFmtId="0" fontId="9" fillId="0" borderId="5" xfId="3" applyBorder="1" applyAlignment="1">
      <alignment horizontal="center"/>
    </xf>
    <xf numFmtId="0" fontId="9" fillId="0" borderId="4" xfId="3" applyBorder="1" applyAlignment="1">
      <alignment horizontal="center"/>
    </xf>
    <xf numFmtId="0" fontId="4" fillId="0" borderId="5" xfId="3" applyFont="1" applyBorder="1" applyAlignment="1">
      <alignment horizontal="center"/>
    </xf>
    <xf numFmtId="0" fontId="4" fillId="0" borderId="4" xfId="3" applyFont="1" applyBorder="1" applyAlignment="1">
      <alignment horizontal="center"/>
    </xf>
    <xf numFmtId="0" fontId="36" fillId="0" borderId="2" xfId="0" quotePrefix="1" applyFont="1" applyBorder="1" applyAlignment="1">
      <alignment horizontal="center" vertical="center" wrapText="1"/>
    </xf>
    <xf numFmtId="0" fontId="47" fillId="0" borderId="2" xfId="0" applyFont="1" applyBorder="1" applyAlignment="1">
      <alignment horizontal="center" vertical="top" wrapText="1"/>
    </xf>
    <xf numFmtId="0" fontId="50" fillId="0" borderId="2" xfId="0" applyFont="1" applyBorder="1" applyAlignment="1">
      <alignment horizontal="center"/>
    </xf>
    <xf numFmtId="0" fontId="1" fillId="0" borderId="1" xfId="0" applyFont="1" applyBorder="1" applyAlignment="1">
      <alignment horizontal="center"/>
    </xf>
    <xf numFmtId="0" fontId="67" fillId="0" borderId="2" xfId="0" applyFont="1" applyBorder="1" applyAlignment="1">
      <alignment horizontal="center" vertical="center" wrapText="1"/>
    </xf>
    <xf numFmtId="0" fontId="67" fillId="0" borderId="5" xfId="0" applyFont="1" applyBorder="1" applyAlignment="1">
      <alignment horizontal="center" vertical="center" wrapText="1"/>
    </xf>
    <xf numFmtId="0" fontId="4" fillId="3" borderId="2" xfId="0" applyFont="1" applyFill="1" applyBorder="1"/>
    <xf numFmtId="0" fontId="4" fillId="3" borderId="5" xfId="0" applyFont="1" applyFill="1" applyBorder="1" applyAlignment="1"/>
    <xf numFmtId="0" fontId="9" fillId="3" borderId="2" xfId="0" applyFont="1" applyFill="1" applyBorder="1" applyAlignment="1">
      <alignment horizontal="center" vertical="center"/>
    </xf>
    <xf numFmtId="0" fontId="9" fillId="3" borderId="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1" fillId="0" borderId="2" xfId="1" applyFont="1" applyBorder="1"/>
    <xf numFmtId="0" fontId="9" fillId="0" borderId="2" xfId="3" applyFont="1" applyBorder="1" applyAlignment="1">
      <alignment horizontal="center" vertical="center"/>
    </xf>
    <xf numFmtId="2" fontId="0" fillId="0" borderId="2" xfId="0" applyNumberFormat="1" applyBorder="1"/>
    <xf numFmtId="0" fontId="4" fillId="0" borderId="2" xfId="0" applyFont="1" applyBorder="1" applyAlignment="1">
      <alignment horizontal="center"/>
    </xf>
    <xf numFmtId="0" fontId="9" fillId="0" borderId="2" xfId="0" applyFont="1" applyBorder="1" applyAlignment="1">
      <alignment horizontal="center"/>
    </xf>
    <xf numFmtId="0" fontId="9" fillId="0" borderId="0" xfId="0" applyFont="1" applyAlignment="1">
      <alignment horizontal="center"/>
    </xf>
    <xf numFmtId="0" fontId="4" fillId="0" borderId="2" xfId="1" applyFont="1" applyBorder="1" applyAlignment="1">
      <alignment horizontal="center" vertical="top" wrapText="1"/>
    </xf>
    <xf numFmtId="0" fontId="9" fillId="3" borderId="0" xfId="0" applyFont="1" applyFill="1" applyAlignment="1">
      <alignment vertical="top" wrapText="1"/>
    </xf>
    <xf numFmtId="0" fontId="38" fillId="3" borderId="2" xfId="0" quotePrefix="1" applyFont="1" applyFill="1" applyBorder="1" applyAlignment="1">
      <alignment horizontal="center" vertical="center" wrapText="1"/>
    </xf>
    <xf numFmtId="0" fontId="9" fillId="3" borderId="2" xfId="0" applyFont="1" applyFill="1" applyBorder="1" applyAlignment="1">
      <alignment horizontal="center" vertical="center"/>
    </xf>
    <xf numFmtId="0" fontId="4" fillId="3" borderId="2" xfId="0" applyFont="1" applyFill="1" applyBorder="1" applyAlignment="1">
      <alignment horizontal="center" vertical="top" wrapText="1"/>
    </xf>
    <xf numFmtId="0" fontId="22" fillId="0" borderId="2" xfId="1" applyFont="1" applyBorder="1" applyAlignment="1">
      <alignment horizontal="center" wrapText="1"/>
    </xf>
    <xf numFmtId="2" fontId="9" fillId="3" borderId="2" xfId="3" applyNumberFormat="1" applyFill="1" applyBorder="1" applyAlignment="1">
      <alignment horizontal="center"/>
    </xf>
    <xf numFmtId="2" fontId="9" fillId="0" borderId="2" xfId="0" applyNumberFormat="1" applyFont="1" applyBorder="1" applyAlignment="1">
      <alignment horizontal="center"/>
    </xf>
    <xf numFmtId="1" fontId="9" fillId="0" borderId="2" xfId="0" applyNumberFormat="1" applyFont="1" applyBorder="1" applyAlignment="1">
      <alignment horizontal="center"/>
    </xf>
    <xf numFmtId="2" fontId="9" fillId="0" borderId="2" xfId="0" applyNumberFormat="1" applyFont="1" applyFill="1" applyBorder="1" applyAlignment="1">
      <alignment horizontal="center" vertical="center"/>
    </xf>
    <xf numFmtId="0" fontId="9" fillId="0" borderId="2" xfId="0" applyFont="1" applyFill="1" applyBorder="1" applyAlignment="1">
      <alignment horizontal="center"/>
    </xf>
    <xf numFmtId="0" fontId="4" fillId="2" borderId="2" xfId="0"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9" fillId="3" borderId="2" xfId="0" applyFont="1" applyFill="1" applyBorder="1" applyAlignment="1">
      <alignment horizontal="center"/>
    </xf>
    <xf numFmtId="2" fontId="9" fillId="3" borderId="2" xfId="0" applyNumberFormat="1" applyFont="1" applyFill="1" applyBorder="1" applyAlignment="1">
      <alignment horizontal="center"/>
    </xf>
    <xf numFmtId="0" fontId="4" fillId="3" borderId="2" xfId="0" applyFont="1" applyFill="1" applyBorder="1" applyAlignment="1">
      <alignment horizontal="center" vertical="top" wrapText="1"/>
    </xf>
    <xf numFmtId="0" fontId="21" fillId="0" borderId="2" xfId="1" applyFont="1" applyFill="1" applyBorder="1" applyAlignment="1">
      <alignment horizontal="center" wrapText="1"/>
    </xf>
    <xf numFmtId="0" fontId="21" fillId="0" borderId="2" xfId="1" applyFont="1" applyBorder="1" applyAlignment="1">
      <alignment horizontal="center" wrapText="1"/>
    </xf>
    <xf numFmtId="0" fontId="22" fillId="0" borderId="2" xfId="1" applyFont="1" applyBorder="1" applyAlignment="1">
      <alignment horizontal="center"/>
    </xf>
    <xf numFmtId="0" fontId="68" fillId="3" borderId="2" xfId="0" applyFont="1" applyFill="1" applyBorder="1" applyAlignment="1">
      <alignment horizontal="center"/>
    </xf>
    <xf numFmtId="0" fontId="9" fillId="3" borderId="5" xfId="0" applyFont="1" applyFill="1" applyBorder="1" applyAlignment="1">
      <alignment horizontal="center"/>
    </xf>
    <xf numFmtId="0" fontId="9" fillId="0" borderId="2" xfId="0" applyFont="1" applyFill="1" applyBorder="1" applyAlignment="1">
      <alignment horizontal="center" vertical="center"/>
    </xf>
    <xf numFmtId="0" fontId="4" fillId="0" borderId="2" xfId="4" applyFont="1" applyBorder="1" applyAlignment="1">
      <alignment horizontal="center" vertical="center"/>
    </xf>
    <xf numFmtId="0" fontId="4" fillId="0" borderId="2" xfId="4" applyFont="1" applyBorder="1" applyAlignment="1">
      <alignment horizontal="left" vertical="center"/>
    </xf>
    <xf numFmtId="0" fontId="4" fillId="0" borderId="2" xfId="4" applyFont="1" applyBorder="1" applyAlignment="1">
      <alignment horizontal="left" vertical="center" wrapText="1"/>
    </xf>
    <xf numFmtId="0" fontId="27" fillId="0" borderId="2" xfId="4" applyFont="1" applyBorder="1" applyAlignment="1">
      <alignment horizontal="center" vertical="center" wrapText="1"/>
    </xf>
    <xf numFmtId="2" fontId="9" fillId="3" borderId="2" xfId="3" applyNumberFormat="1" applyFill="1" applyBorder="1" applyAlignment="1"/>
    <xf numFmtId="0" fontId="9" fillId="3" borderId="2" xfId="3" applyFill="1" applyBorder="1" applyAlignment="1"/>
    <xf numFmtId="2" fontId="9" fillId="0" borderId="2" xfId="3" applyNumberFormat="1" applyBorder="1" applyAlignment="1"/>
    <xf numFmtId="0" fontId="9" fillId="0" borderId="2" xfId="3" applyBorder="1" applyAlignment="1"/>
    <xf numFmtId="2" fontId="9" fillId="0" borderId="0" xfId="4" applyNumberFormat="1"/>
    <xf numFmtId="2" fontId="9" fillId="3" borderId="2" xfId="1" applyNumberFormat="1" applyFont="1" applyFill="1" applyBorder="1" applyAlignment="1">
      <alignment horizontal="center"/>
    </xf>
    <xf numFmtId="2" fontId="9" fillId="0" borderId="2" xfId="0" applyNumberFormat="1" applyFont="1" applyFill="1" applyBorder="1" applyAlignment="1">
      <alignment horizontal="center"/>
    </xf>
    <xf numFmtId="0" fontId="1" fillId="0" borderId="2" xfId="1" applyFont="1" applyBorder="1" applyAlignment="1">
      <alignment horizontal="center" vertical="center"/>
    </xf>
    <xf numFmtId="0" fontId="50" fillId="0" borderId="2" xfId="1" applyFont="1" applyBorder="1" applyAlignment="1">
      <alignment horizontal="center" vertical="center"/>
    </xf>
    <xf numFmtId="2" fontId="50" fillId="0" borderId="2" xfId="1" applyNumberFormat="1" applyFont="1" applyBorder="1" applyAlignment="1">
      <alignment horizontal="center" vertical="center"/>
    </xf>
    <xf numFmtId="0" fontId="4" fillId="0" borderId="5" xfId="0" applyFont="1" applyBorder="1" applyAlignment="1">
      <alignment horizontal="center"/>
    </xf>
    <xf numFmtId="0" fontId="4" fillId="0" borderId="6"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vertical="center"/>
    </xf>
    <xf numFmtId="0" fontId="17" fillId="0" borderId="2" xfId="0" applyFont="1" applyBorder="1" applyAlignment="1">
      <alignment horizontal="center" vertical="top" wrapText="1"/>
    </xf>
    <xf numFmtId="0" fontId="4" fillId="0" borderId="0" xfId="0" applyFont="1" applyAlignment="1">
      <alignment vertical="top" wrapText="1"/>
    </xf>
    <xf numFmtId="0" fontId="15" fillId="0" borderId="2" xfId="0" applyFont="1" applyFill="1" applyBorder="1" applyAlignment="1">
      <alignment horizontal="center"/>
    </xf>
    <xf numFmtId="0" fontId="4" fillId="3" borderId="5" xfId="0" applyFont="1" applyFill="1" applyBorder="1" applyAlignment="1">
      <alignment horizontal="center"/>
    </xf>
    <xf numFmtId="2" fontId="4" fillId="3" borderId="2" xfId="0" applyNumberFormat="1" applyFont="1" applyFill="1" applyBorder="1" applyAlignment="1">
      <alignment horizontal="center"/>
    </xf>
    <xf numFmtId="0" fontId="17" fillId="0" borderId="0" xfId="0" applyFont="1" applyBorder="1"/>
    <xf numFmtId="2" fontId="2" fillId="0" borderId="18" xfId="0" applyNumberFormat="1" applyFont="1" applyFill="1" applyBorder="1" applyAlignment="1">
      <alignment horizontal="center" wrapText="1"/>
    </xf>
    <xf numFmtId="2" fontId="4" fillId="0" borderId="2" xfId="3" applyNumberFormat="1" applyFont="1" applyFill="1" applyBorder="1" applyAlignment="1">
      <alignment horizontal="center"/>
    </xf>
    <xf numFmtId="0" fontId="2" fillId="0" borderId="18" xfId="0" applyFont="1" applyFill="1" applyBorder="1" applyAlignment="1">
      <alignment horizontal="center" wrapText="1"/>
    </xf>
    <xf numFmtId="0" fontId="9" fillId="0" borderId="2" xfId="3" applyFill="1" applyBorder="1" applyAlignment="1">
      <alignment horizontal="center"/>
    </xf>
    <xf numFmtId="0" fontId="4" fillId="0" borderId="2" xfId="3" applyFont="1" applyFill="1" applyBorder="1" applyAlignment="1">
      <alignment horizontal="center"/>
    </xf>
    <xf numFmtId="0" fontId="9" fillId="0" borderId="0" xfId="3" applyFill="1"/>
    <xf numFmtId="0" fontId="4" fillId="0" borderId="4" xfId="0" applyFont="1" applyBorder="1" applyAlignment="1">
      <alignment horizontal="center" vertical="center"/>
    </xf>
    <xf numFmtId="1" fontId="4" fillId="0" borderId="2" xfId="0" applyNumberFormat="1" applyFont="1" applyBorder="1" applyAlignment="1">
      <alignment horizontal="center" vertical="center"/>
    </xf>
    <xf numFmtId="0" fontId="68" fillId="0" borderId="2" xfId="0" applyFont="1" applyFill="1" applyBorder="1" applyAlignment="1">
      <alignment horizontal="center"/>
    </xf>
    <xf numFmtId="0" fontId="38" fillId="0" borderId="2" xfId="0" quotePrefix="1" applyFont="1" applyFill="1" applyBorder="1" applyAlignment="1">
      <alignment horizontal="center" vertical="center" wrapText="1"/>
    </xf>
    <xf numFmtId="0" fontId="38" fillId="0" borderId="5" xfId="0" quotePrefix="1" applyFont="1" applyFill="1" applyBorder="1" applyAlignment="1">
      <alignment horizontal="center" vertical="center" wrapText="1"/>
    </xf>
    <xf numFmtId="0" fontId="63" fillId="0" borderId="2" xfId="0" applyFont="1" applyFill="1" applyBorder="1" applyAlignment="1">
      <alignment horizontal="center"/>
    </xf>
    <xf numFmtId="0" fontId="63" fillId="0" borderId="2" xfId="0" applyFont="1" applyBorder="1" applyAlignment="1">
      <alignment horizontal="center"/>
    </xf>
    <xf numFmtId="0" fontId="63" fillId="0" borderId="2"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right" vertical="top" wrapText="1"/>
    </xf>
    <xf numFmtId="0" fontId="4" fillId="0" borderId="0" xfId="0" applyFont="1" applyAlignment="1">
      <alignment vertical="top" wrapText="1"/>
    </xf>
    <xf numFmtId="0" fontId="4" fillId="0" borderId="0" xfId="1" applyFont="1" applyAlignment="1">
      <alignment horizontal="center" vertical="top" wrapText="1"/>
    </xf>
    <xf numFmtId="0" fontId="9" fillId="0" borderId="0" xfId="0" applyFont="1"/>
    <xf numFmtId="0" fontId="4" fillId="0" borderId="0" xfId="0" applyFont="1" applyAlignment="1">
      <alignment horizontal="right"/>
    </xf>
    <xf numFmtId="0" fontId="7" fillId="0" borderId="0" xfId="1" applyFont="1" applyAlignment="1">
      <alignment horizontal="center"/>
    </xf>
    <xf numFmtId="0" fontId="0" fillId="0" borderId="0" xfId="0" applyBorder="1" applyAlignment="1">
      <alignment wrapText="1"/>
    </xf>
    <xf numFmtId="1" fontId="0" fillId="0" borderId="0" xfId="0" applyNumberFormat="1" applyBorder="1" applyAlignment="1">
      <alignment wrapText="1"/>
    </xf>
    <xf numFmtId="2" fontId="0" fillId="0" borderId="0" xfId="0" applyNumberFormat="1" applyBorder="1" applyAlignment="1">
      <alignment wrapText="1"/>
    </xf>
    <xf numFmtId="2" fontId="0" fillId="0" borderId="0" xfId="0" applyNumberFormat="1" applyBorder="1"/>
    <xf numFmtId="0" fontId="15" fillId="0" borderId="0" xfId="3" applyFont="1"/>
    <xf numFmtId="0" fontId="17" fillId="0" borderId="0" xfId="1" applyFont="1" applyAlignment="1">
      <alignment horizontal="center" vertical="top" wrapText="1"/>
    </xf>
    <xf numFmtId="0" fontId="18" fillId="0" borderId="0" xfId="3" applyFont="1" applyAlignment="1">
      <alignment horizontal="center"/>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left"/>
    </xf>
    <xf numFmtId="0" fontId="4" fillId="3" borderId="0" xfId="0" applyFont="1" applyFill="1" applyAlignment="1"/>
    <xf numFmtId="0" fontId="17" fillId="3" borderId="0" xfId="0" applyFont="1" applyFill="1" applyAlignment="1"/>
    <xf numFmtId="0" fontId="15" fillId="3" borderId="0" xfId="0" applyFont="1" applyFill="1"/>
    <xf numFmtId="0" fontId="17" fillId="3" borderId="0" xfId="0" applyFont="1" applyFill="1" applyBorder="1" applyAlignment="1">
      <alignment horizontal="right"/>
    </xf>
    <xf numFmtId="0" fontId="17" fillId="3" borderId="0" xfId="0" applyFont="1" applyFill="1"/>
    <xf numFmtId="1" fontId="4" fillId="0" borderId="2" xfId="0" applyNumberFormat="1" applyFont="1" applyBorder="1" applyAlignment="1">
      <alignment horizontal="center"/>
    </xf>
    <xf numFmtId="0" fontId="4" fillId="0" borderId="5" xfId="0" applyFont="1" applyBorder="1" applyAlignment="1">
      <alignment horizontal="center" vertical="top" wrapText="1"/>
    </xf>
    <xf numFmtId="2" fontId="4" fillId="0" borderId="2" xfId="0" applyNumberFormat="1" applyFont="1" applyBorder="1" applyAlignment="1">
      <alignment horizontal="center"/>
    </xf>
    <xf numFmtId="0" fontId="17" fillId="0" borderId="2" xfId="5" applyFont="1" applyBorder="1" applyAlignment="1">
      <alignment horizontal="center" vertical="center" wrapText="1"/>
    </xf>
    <xf numFmtId="0" fontId="4" fillId="0" borderId="2" xfId="1" applyFont="1" applyBorder="1" applyAlignment="1">
      <alignment horizontal="center" vertical="top" wrapText="1"/>
    </xf>
    <xf numFmtId="0" fontId="9" fillId="3" borderId="2" xfId="0" applyFont="1" applyFill="1" applyBorder="1" applyAlignment="1">
      <alignment horizontal="center" vertical="center"/>
    </xf>
    <xf numFmtId="0" fontId="4" fillId="0" borderId="2" xfId="1" applyFont="1" applyBorder="1" applyAlignment="1">
      <alignment horizontal="left"/>
    </xf>
    <xf numFmtId="0" fontId="0" fillId="0" borderId="0" xfId="0" applyBorder="1" applyAlignment="1">
      <alignment horizontal="left" wrapText="1"/>
    </xf>
    <xf numFmtId="0" fontId="15" fillId="0" borderId="2" xfId="5" applyFont="1" applyFill="1" applyBorder="1" applyAlignment="1">
      <alignment horizontal="center" vertical="center" wrapText="1"/>
    </xf>
    <xf numFmtId="0" fontId="15" fillId="0" borderId="2" xfId="5" applyFont="1" applyBorder="1" applyAlignment="1">
      <alignment horizontal="left" vertical="center" wrapText="1"/>
    </xf>
    <xf numFmtId="0" fontId="9" fillId="0" borderId="0" xfId="0" applyFont="1" applyFill="1" applyAlignment="1">
      <alignment horizontal="center"/>
    </xf>
    <xf numFmtId="2" fontId="0" fillId="0" borderId="2" xfId="0" applyNumberFormat="1" applyFill="1" applyBorder="1" applyAlignment="1">
      <alignment horizontal="center"/>
    </xf>
    <xf numFmtId="0" fontId="0" fillId="0" borderId="2" xfId="0" applyFill="1" applyBorder="1" applyAlignment="1">
      <alignment horizontal="center" vertical="center"/>
    </xf>
    <xf numFmtId="0" fontId="0" fillId="0" borderId="2" xfId="0" applyFill="1" applyBorder="1" applyAlignment="1">
      <alignment horizontal="center"/>
    </xf>
    <xf numFmtId="2" fontId="9" fillId="3" borderId="2" xfId="0" applyNumberFormat="1" applyFont="1" applyFill="1" applyBorder="1" applyAlignment="1">
      <alignment horizontal="center" vertical="center"/>
    </xf>
    <xf numFmtId="0" fontId="4" fillId="3" borderId="2" xfId="1" applyFont="1" applyFill="1" applyBorder="1"/>
    <xf numFmtId="0" fontId="4" fillId="0" borderId="0" xfId="1" applyFont="1" applyBorder="1" applyAlignment="1">
      <alignment horizontal="center"/>
    </xf>
    <xf numFmtId="0" fontId="1" fillId="3" borderId="2" xfId="1" applyFont="1" applyFill="1" applyBorder="1" applyAlignment="1">
      <alignment horizontal="center"/>
    </xf>
    <xf numFmtId="0" fontId="1" fillId="0" borderId="2" xfId="1" applyFont="1" applyFill="1" applyBorder="1" applyAlignment="1">
      <alignment horizontal="center" vertical="center"/>
    </xf>
    <xf numFmtId="2" fontId="1" fillId="0" borderId="2" xfId="1" applyNumberFormat="1" applyFont="1" applyFill="1" applyBorder="1" applyAlignment="1">
      <alignment horizontal="center" vertical="center"/>
    </xf>
    <xf numFmtId="1" fontId="1" fillId="0" borderId="2" xfId="1" applyNumberFormat="1" applyFont="1" applyFill="1" applyBorder="1" applyAlignment="1">
      <alignment horizontal="center" vertical="center"/>
    </xf>
    <xf numFmtId="2" fontId="1" fillId="3" borderId="2" xfId="1" applyNumberFormat="1" applyFont="1" applyFill="1" applyBorder="1" applyAlignment="1">
      <alignment horizontal="center"/>
    </xf>
    <xf numFmtId="2" fontId="15" fillId="0" borderId="2" xfId="4" applyNumberFormat="1" applyFont="1" applyFill="1" applyBorder="1" applyAlignment="1">
      <alignment horizontal="center" vertical="center"/>
    </xf>
    <xf numFmtId="1" fontId="15" fillId="0" borderId="2" xfId="4" applyNumberFormat="1" applyFont="1" applyFill="1" applyBorder="1" applyAlignment="1">
      <alignment horizontal="center" vertical="center"/>
    </xf>
    <xf numFmtId="0" fontId="15" fillId="0" borderId="2" xfId="4" applyFont="1" applyFill="1" applyBorder="1" applyAlignment="1">
      <alignment horizontal="center" vertical="center"/>
    </xf>
    <xf numFmtId="0" fontId="15" fillId="0" borderId="0" xfId="4" applyFont="1" applyFill="1" applyAlignment="1">
      <alignment horizontal="center" vertical="center"/>
    </xf>
    <xf numFmtId="0" fontId="63" fillId="0" borderId="2" xfId="4" applyFont="1" applyFill="1" applyBorder="1" applyAlignment="1">
      <alignment horizontal="center" vertical="center"/>
    </xf>
    <xf numFmtId="0" fontId="15" fillId="0" borderId="2" xfId="4" applyFont="1" applyFill="1" applyBorder="1" applyAlignment="1">
      <alignment vertical="center"/>
    </xf>
    <xf numFmtId="2" fontId="17" fillId="0" borderId="2" xfId="4" applyNumberFormat="1" applyFont="1" applyFill="1" applyBorder="1" applyAlignment="1">
      <alignment horizontal="center" vertical="center"/>
    </xf>
    <xf numFmtId="0" fontId="9" fillId="0" borderId="0" xfId="0" applyFont="1"/>
    <xf numFmtId="0" fontId="27" fillId="0" borderId="2" xfId="4" applyFont="1" applyFill="1" applyBorder="1" applyAlignment="1">
      <alignment horizontal="center" vertical="center" wrapText="1"/>
    </xf>
    <xf numFmtId="0" fontId="27" fillId="0" borderId="2" xfId="4" applyFont="1" applyFill="1" applyBorder="1" applyAlignment="1">
      <alignment horizontal="center" vertical="center"/>
    </xf>
    <xf numFmtId="0" fontId="17" fillId="0" borderId="2" xfId="4" applyFont="1" applyFill="1" applyBorder="1" applyAlignment="1">
      <alignment horizontal="center" vertical="center"/>
    </xf>
    <xf numFmtId="0" fontId="9" fillId="0" borderId="2" xfId="0" applyFont="1" applyFill="1" applyBorder="1" applyAlignment="1">
      <alignment horizontal="center"/>
    </xf>
    <xf numFmtId="2" fontId="64" fillId="3" borderId="2" xfId="0" applyNumberFormat="1" applyFont="1" applyFill="1" applyBorder="1" applyAlignment="1">
      <alignment horizontal="center" vertical="top" wrapText="1"/>
    </xf>
    <xf numFmtId="0" fontId="64" fillId="3" borderId="2" xfId="0" applyFont="1" applyFill="1" applyBorder="1" applyAlignment="1">
      <alignment horizontal="center" vertical="top" wrapText="1"/>
    </xf>
    <xf numFmtId="2" fontId="64" fillId="3" borderId="2" xfId="0" applyNumberFormat="1" applyFont="1" applyFill="1" applyBorder="1" applyAlignment="1">
      <alignment horizontal="center" vertical="center" wrapText="1"/>
    </xf>
    <xf numFmtId="0" fontId="4" fillId="0" borderId="0" xfId="0" applyFont="1" applyBorder="1" applyAlignment="1">
      <alignment horizontal="left" wrapText="1"/>
    </xf>
    <xf numFmtId="0" fontId="9" fillId="0" borderId="0" xfId="0" applyFont="1"/>
    <xf numFmtId="0" fontId="4" fillId="0" borderId="0" xfId="5" applyFont="1" applyBorder="1" applyAlignment="1"/>
    <xf numFmtId="0" fontId="4" fillId="0" borderId="2" xfId="0" applyFont="1" applyBorder="1" applyAlignment="1">
      <alignment horizontal="center" vertical="top" wrapText="1"/>
    </xf>
    <xf numFmtId="0" fontId="9" fillId="0" borderId="0" xfId="0" applyFont="1"/>
    <xf numFmtId="0" fontId="5" fillId="0" borderId="0" xfId="0" applyFont="1" applyAlignment="1">
      <alignment horizontal="right"/>
    </xf>
    <xf numFmtId="0" fontId="4" fillId="0" borderId="0" xfId="0" applyFont="1" applyAlignment="1">
      <alignment horizontal="right"/>
    </xf>
    <xf numFmtId="0" fontId="9" fillId="3" borderId="2" xfId="0" applyFont="1" applyFill="1" applyBorder="1" applyAlignment="1">
      <alignment horizontal="center" vertical="center" wrapText="1"/>
    </xf>
    <xf numFmtId="2"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xf>
    <xf numFmtId="2" fontId="9" fillId="3" borderId="2" xfId="0" applyNumberFormat="1" applyFont="1" applyFill="1" applyBorder="1" applyAlignment="1">
      <alignment horizontal="center" vertical="center"/>
    </xf>
    <xf numFmtId="0" fontId="17" fillId="0" borderId="0" xfId="0" applyFont="1" applyAlignment="1">
      <alignment horizontal="center"/>
    </xf>
    <xf numFmtId="0" fontId="43" fillId="0" borderId="0" xfId="0" applyFont="1" applyAlignment="1">
      <alignment horizontal="center" wrapText="1"/>
    </xf>
    <xf numFmtId="0" fontId="15" fillId="0" borderId="0" xfId="0" applyFont="1" applyBorder="1" applyAlignment="1">
      <alignment horizontal="center"/>
    </xf>
    <xf numFmtId="0" fontId="9" fillId="0" borderId="2" xfId="0" applyFont="1" applyBorder="1" applyAlignment="1">
      <alignment horizontal="center"/>
    </xf>
    <xf numFmtId="0" fontId="4" fillId="0" borderId="0" xfId="0" applyFont="1" applyBorder="1" applyAlignment="1">
      <alignment horizontal="left" vertical="top" wrapText="1"/>
    </xf>
    <xf numFmtId="0" fontId="4" fillId="0" borderId="5" xfId="0" applyFont="1" applyBorder="1" applyAlignment="1">
      <alignment horizontal="center"/>
    </xf>
    <xf numFmtId="0" fontId="4" fillId="0" borderId="6" xfId="0" applyFont="1" applyBorder="1" applyAlignment="1">
      <alignment horizontal="center"/>
    </xf>
    <xf numFmtId="0" fontId="9" fillId="0" borderId="0" xfId="0" applyFont="1" applyBorder="1" applyAlignment="1">
      <alignment horizontal="center"/>
    </xf>
    <xf numFmtId="0" fontId="4" fillId="0" borderId="2" xfId="0" applyFont="1" applyFill="1" applyBorder="1" applyAlignment="1">
      <alignment horizontal="center"/>
    </xf>
    <xf numFmtId="0" fontId="17" fillId="0" borderId="2" xfId="0" applyFont="1" applyBorder="1" applyAlignment="1">
      <alignment horizontal="center"/>
    </xf>
    <xf numFmtId="0" fontId="17" fillId="0" borderId="2" xfId="0" applyFont="1" applyBorder="1" applyAlignment="1">
      <alignment horizontal="center" wrapText="1"/>
    </xf>
    <xf numFmtId="0" fontId="17" fillId="0" borderId="1" xfId="0" applyFont="1" applyBorder="1" applyAlignment="1">
      <alignment horizontal="center" vertical="top" wrapText="1"/>
    </xf>
    <xf numFmtId="0" fontId="17" fillId="0" borderId="3" xfId="0" applyFont="1" applyBorder="1" applyAlignment="1">
      <alignment horizontal="center" vertical="top" wrapText="1"/>
    </xf>
    <xf numFmtId="0" fontId="9" fillId="0" borderId="2" xfId="0" applyFont="1" applyFill="1" applyBorder="1" applyAlignment="1">
      <alignment horizontal="center"/>
    </xf>
    <xf numFmtId="2" fontId="68" fillId="0" borderId="2" xfId="0" applyNumberFormat="1" applyFont="1" applyFill="1" applyBorder="1" applyAlignment="1">
      <alignment horizontal="center"/>
    </xf>
    <xf numFmtId="2" fontId="4" fillId="3" borderId="2" xfId="0" applyNumberFormat="1" applyFont="1" applyFill="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vertical="top" wrapText="1"/>
    </xf>
    <xf numFmtId="0" fontId="4" fillId="0" borderId="9" xfId="0" applyFont="1" applyBorder="1" applyAlignment="1">
      <alignment horizontal="center" vertical="top" wrapText="1"/>
    </xf>
    <xf numFmtId="0" fontId="4" fillId="0" borderId="6" xfId="0" applyFont="1" applyBorder="1" applyAlignment="1">
      <alignment horizontal="center" vertical="top" wrapText="1"/>
    </xf>
    <xf numFmtId="0" fontId="4" fillId="0" borderId="0" xfId="0" applyFont="1" applyAlignment="1">
      <alignment horizontal="left"/>
    </xf>
    <xf numFmtId="0" fontId="4" fillId="0" borderId="0" xfId="0" applyFont="1" applyAlignment="1">
      <alignment horizontal="center" vertical="top" wrapText="1"/>
    </xf>
    <xf numFmtId="2" fontId="4" fillId="0" borderId="2" xfId="0" applyNumberFormat="1" applyFont="1" applyFill="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2" fontId="64" fillId="0" borderId="2" xfId="0" applyNumberFormat="1" applyFont="1" applyBorder="1" applyAlignment="1">
      <alignment horizontal="center"/>
    </xf>
    <xf numFmtId="0" fontId="68" fillId="0" borderId="2" xfId="0" applyFont="1" applyBorder="1" applyAlignment="1">
      <alignment horizontal="center"/>
    </xf>
    <xf numFmtId="2" fontId="68" fillId="0" borderId="5" xfId="0" applyNumberFormat="1" applyFont="1" applyBorder="1" applyAlignment="1">
      <alignment horizontal="center"/>
    </xf>
    <xf numFmtId="2" fontId="68" fillId="0" borderId="6" xfId="0" applyNumberFormat="1" applyFont="1" applyBorder="1" applyAlignment="1">
      <alignment horizontal="center"/>
    </xf>
    <xf numFmtId="2" fontId="64" fillId="0" borderId="2" xfId="0" applyNumberFormat="1" applyFont="1" applyFill="1" applyBorder="1" applyAlignment="1">
      <alignment horizontal="center"/>
    </xf>
    <xf numFmtId="0" fontId="17" fillId="0" borderId="0" xfId="0" applyFont="1" applyBorder="1" applyAlignment="1">
      <alignment horizontal="left" wrapText="1"/>
    </xf>
    <xf numFmtId="0" fontId="4" fillId="0" borderId="9" xfId="0" applyFont="1" applyBorder="1" applyAlignment="1">
      <alignment horizontal="center"/>
    </xf>
    <xf numFmtId="0" fontId="4" fillId="0" borderId="0" xfId="0" applyFont="1" applyAlignment="1">
      <alignment horizontal="right" vertical="top" wrapText="1"/>
    </xf>
    <xf numFmtId="0" fontId="4" fillId="0" borderId="0" xfId="0" applyFont="1" applyAlignment="1">
      <alignment vertical="top" wrapText="1"/>
    </xf>
    <xf numFmtId="0" fontId="19" fillId="0" borderId="5" xfId="0" quotePrefix="1" applyFont="1" applyBorder="1" applyAlignment="1">
      <alignment horizontal="center" vertical="top" wrapText="1"/>
    </xf>
    <xf numFmtId="0" fontId="19" fillId="0" borderId="6" xfId="0" quotePrefix="1" applyFont="1" applyBorder="1" applyAlignment="1">
      <alignment horizontal="center" vertical="top" wrapText="1"/>
    </xf>
    <xf numFmtId="0" fontId="4" fillId="0" borderId="2" xfId="0" applyFont="1" applyBorder="1" applyAlignment="1">
      <alignment horizontal="center" vertical="top" wrapText="1"/>
    </xf>
    <xf numFmtId="0" fontId="4" fillId="0" borderId="2" xfId="0" applyFont="1" applyBorder="1" applyAlignment="1">
      <alignment horizontal="center" vertical="center"/>
    </xf>
    <xf numFmtId="0" fontId="4" fillId="0" borderId="0" xfId="0" applyFont="1" applyBorder="1" applyAlignment="1">
      <alignment horizontal="left"/>
    </xf>
    <xf numFmtId="0" fontId="9" fillId="0" borderId="5" xfId="0" applyFont="1" applyFill="1" applyBorder="1" applyAlignment="1">
      <alignment horizontal="center"/>
    </xf>
    <xf numFmtId="0" fontId="9" fillId="0" borderId="6" xfId="0" applyFont="1" applyFill="1" applyBorder="1" applyAlignment="1">
      <alignment horizontal="center"/>
    </xf>
    <xf numFmtId="0" fontId="19" fillId="0" borderId="2" xfId="0" quotePrefix="1" applyFont="1" applyBorder="1" applyAlignment="1">
      <alignment horizontal="center" vertical="top" wrapText="1"/>
    </xf>
    <xf numFmtId="0" fontId="64" fillId="0" borderId="5" xfId="0" applyFont="1" applyBorder="1" applyAlignment="1">
      <alignment horizontal="center"/>
    </xf>
    <xf numFmtId="0" fontId="64" fillId="0" borderId="6" xfId="0" applyFont="1" applyBorder="1" applyAlignment="1">
      <alignment horizontal="center"/>
    </xf>
    <xf numFmtId="0" fontId="4" fillId="0" borderId="5" xfId="0" applyFont="1" applyBorder="1" applyAlignment="1">
      <alignment horizontal="left"/>
    </xf>
    <xf numFmtId="0" fontId="4" fillId="0" borderId="9" xfId="0" applyFont="1" applyBorder="1" applyAlignment="1">
      <alignment horizontal="left"/>
    </xf>
    <xf numFmtId="0" fontId="4" fillId="0" borderId="6" xfId="0" applyFont="1" applyBorder="1" applyAlignment="1">
      <alignment horizontal="left"/>
    </xf>
    <xf numFmtId="0" fontId="4" fillId="0" borderId="5" xfId="0" applyFont="1" applyBorder="1" applyAlignment="1">
      <alignment horizontal="left" vertical="top" wrapText="1"/>
    </xf>
    <xf numFmtId="0" fontId="4" fillId="0" borderId="9" xfId="0" applyFont="1" applyBorder="1" applyAlignment="1">
      <alignment horizontal="left" vertical="top" wrapText="1"/>
    </xf>
    <xf numFmtId="0" fontId="4" fillId="0" borderId="6" xfId="0" applyFont="1" applyBorder="1" applyAlignment="1">
      <alignment horizontal="left" vertical="top" wrapText="1"/>
    </xf>
    <xf numFmtId="2" fontId="68" fillId="0" borderId="5" xfId="0" applyNumberFormat="1" applyFont="1" applyFill="1" applyBorder="1" applyAlignment="1">
      <alignment horizontal="center"/>
    </xf>
    <xf numFmtId="2" fontId="68" fillId="0" borderId="6" xfId="0" applyNumberFormat="1" applyFont="1" applyFill="1" applyBorder="1" applyAlignment="1">
      <alignment horizontal="center"/>
    </xf>
    <xf numFmtId="0" fontId="68" fillId="0" borderId="5" xfId="0" applyFont="1" applyFill="1" applyBorder="1" applyAlignment="1">
      <alignment horizontal="center"/>
    </xf>
    <xf numFmtId="0" fontId="68" fillId="0" borderId="6" xfId="0" applyFont="1" applyFill="1" applyBorder="1" applyAlignment="1">
      <alignment horizontal="center"/>
    </xf>
    <xf numFmtId="0" fontId="68" fillId="0" borderId="5" xfId="0" applyFont="1" applyBorder="1" applyAlignment="1">
      <alignment horizontal="center"/>
    </xf>
    <xf numFmtId="0" fontId="68" fillId="0" borderId="6" xfId="0" applyFont="1" applyBorder="1" applyAlignment="1">
      <alignment horizontal="center"/>
    </xf>
    <xf numFmtId="0" fontId="16" fillId="0" borderId="0" xfId="0" applyFont="1" applyAlignment="1">
      <alignment horizontal="right"/>
    </xf>
    <xf numFmtId="0" fontId="8" fillId="0" borderId="0" xfId="0" applyFont="1" applyAlignment="1">
      <alignment horizontal="center"/>
    </xf>
    <xf numFmtId="0" fontId="13"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4" fillId="0" borderId="2" xfId="0" applyFont="1" applyBorder="1" applyAlignment="1">
      <alignment horizontal="center" vertical="top"/>
    </xf>
    <xf numFmtId="0" fontId="4" fillId="0" borderId="2"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0" xfId="0" applyFont="1" applyAlignment="1">
      <alignment horizontal="left" vertical="top" wrapText="1"/>
    </xf>
    <xf numFmtId="0" fontId="64" fillId="0" borderId="5" xfId="0" applyFont="1" applyFill="1" applyBorder="1" applyAlignment="1">
      <alignment horizontal="center"/>
    </xf>
    <xf numFmtId="0" fontId="64" fillId="0" borderId="6" xfId="0" applyFont="1" applyFill="1" applyBorder="1" applyAlignment="1">
      <alignment horizontal="center"/>
    </xf>
    <xf numFmtId="0" fontId="19" fillId="0" borderId="9" xfId="0" quotePrefix="1" applyFont="1" applyBorder="1" applyAlignment="1">
      <alignment horizontal="center" vertical="top" wrapText="1"/>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8" xfId="0" applyFont="1" applyBorder="1" applyAlignment="1">
      <alignment horizontal="center" vertical="top"/>
    </xf>
    <xf numFmtId="0" fontId="4" fillId="0" borderId="7" xfId="0" applyFont="1" applyBorder="1" applyAlignment="1">
      <alignment horizontal="center" vertical="top"/>
    </xf>
    <xf numFmtId="0" fontId="4" fillId="0" borderId="15" xfId="0" applyFont="1" applyBorder="1" applyAlignment="1">
      <alignment horizontal="center" vertical="top"/>
    </xf>
    <xf numFmtId="0" fontId="4" fillId="0" borderId="2" xfId="0" applyFont="1" applyBorder="1" applyAlignment="1">
      <alignment horizontal="left"/>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xf>
    <xf numFmtId="2" fontId="4" fillId="0" borderId="13" xfId="0" applyNumberFormat="1" applyFont="1" applyBorder="1" applyAlignment="1">
      <alignment horizontal="center"/>
    </xf>
    <xf numFmtId="0" fontId="18" fillId="0" borderId="0" xfId="0" applyFont="1" applyAlignment="1">
      <alignment horizontal="center"/>
    </xf>
    <xf numFmtId="0" fontId="4" fillId="0" borderId="1" xfId="0" applyFont="1" applyBorder="1" applyAlignment="1">
      <alignment vertical="top"/>
    </xf>
    <xf numFmtId="0" fontId="4" fillId="0" borderId="3" xfId="0" applyFont="1" applyBorder="1" applyAlignment="1">
      <alignment vertical="top"/>
    </xf>
    <xf numFmtId="0" fontId="4" fillId="0" borderId="12" xfId="0" applyFont="1" applyBorder="1" applyAlignment="1">
      <alignment horizontal="center"/>
    </xf>
    <xf numFmtId="0" fontId="4" fillId="0" borderId="14" xfId="0" applyFont="1" applyBorder="1" applyAlignment="1">
      <alignment horizontal="center"/>
    </xf>
    <xf numFmtId="0" fontId="51" fillId="0" borderId="7" xfId="0" applyFont="1" applyBorder="1" applyAlignment="1">
      <alignment horizontal="center"/>
    </xf>
    <xf numFmtId="0" fontId="0" fillId="0" borderId="0" xfId="0" applyBorder="1" applyAlignment="1">
      <alignment horizontal="center"/>
    </xf>
    <xf numFmtId="0" fontId="9" fillId="0" borderId="5" xfId="0" applyFont="1" applyBorder="1" applyAlignment="1">
      <alignment horizontal="left" wrapText="1"/>
    </xf>
    <xf numFmtId="0" fontId="0" fillId="0" borderId="9" xfId="0" applyBorder="1" applyAlignment="1">
      <alignment horizontal="left" wrapText="1"/>
    </xf>
    <xf numFmtId="0" fontId="0" fillId="0" borderId="6" xfId="0" applyBorder="1" applyAlignment="1">
      <alignment horizontal="left" wrapText="1"/>
    </xf>
    <xf numFmtId="0" fontId="17" fillId="0" borderId="2" xfId="5" applyFont="1" applyBorder="1" applyAlignment="1">
      <alignment horizontal="center" vertical="top" wrapText="1"/>
    </xf>
    <xf numFmtId="0" fontId="17" fillId="0" borderId="1" xfId="5" applyFont="1" applyBorder="1" applyAlignment="1">
      <alignment horizontal="center" vertical="center" wrapText="1"/>
    </xf>
    <xf numFmtId="0" fontId="17" fillId="0" borderId="10" xfId="5" applyFont="1" applyBorder="1" applyAlignment="1">
      <alignment horizontal="center" vertical="center" wrapText="1"/>
    </xf>
    <xf numFmtId="0" fontId="17" fillId="0" borderId="3" xfId="5" applyFont="1" applyBorder="1" applyAlignment="1">
      <alignment horizontal="center" vertical="center" wrapText="1"/>
    </xf>
    <xf numFmtId="0" fontId="17" fillId="0" borderId="12" xfId="5" applyFont="1" applyBorder="1" applyAlignment="1">
      <alignment horizontal="center" vertical="center" wrapText="1"/>
    </xf>
    <xf numFmtId="0" fontId="17" fillId="0" borderId="13" xfId="5" applyFont="1" applyBorder="1" applyAlignment="1">
      <alignment horizontal="center" vertical="center" wrapText="1"/>
    </xf>
    <xf numFmtId="0" fontId="17" fillId="0" borderId="14" xfId="5" applyFont="1" applyBorder="1" applyAlignment="1">
      <alignment horizontal="center" vertical="center" wrapText="1"/>
    </xf>
    <xf numFmtId="0" fontId="17" fillId="0" borderId="8" xfId="5" applyFont="1" applyBorder="1" applyAlignment="1">
      <alignment horizontal="center" vertical="center" wrapText="1"/>
    </xf>
    <xf numFmtId="0" fontId="17" fillId="0" borderId="7" xfId="5" applyFont="1" applyBorder="1" applyAlignment="1">
      <alignment horizontal="center" vertical="center" wrapText="1"/>
    </xf>
    <xf numFmtId="0" fontId="17" fillId="0" borderId="15" xfId="5" applyFont="1" applyBorder="1" applyAlignment="1">
      <alignment horizontal="center" vertical="center" wrapText="1"/>
    </xf>
    <xf numFmtId="0" fontId="13" fillId="0" borderId="0" xfId="3" applyFont="1" applyAlignment="1">
      <alignment horizontal="center"/>
    </xf>
    <xf numFmtId="0" fontId="7" fillId="0" borderId="0" xfId="3" applyFont="1" applyAlignment="1">
      <alignment horizontal="center"/>
    </xf>
    <xf numFmtId="0" fontId="28" fillId="0" borderId="0" xfId="3" applyFont="1" applyAlignment="1">
      <alignment horizontal="center"/>
    </xf>
    <xf numFmtId="0" fontId="33" fillId="0" borderId="0" xfId="3" applyFont="1" applyAlignment="1">
      <alignment horizontal="center"/>
    </xf>
    <xf numFmtId="0" fontId="4" fillId="0" borderId="0" xfId="5" applyFont="1" applyAlignment="1">
      <alignment horizontal="left"/>
    </xf>
    <xf numFmtId="0" fontId="19" fillId="0" borderId="7" xfId="5" applyFont="1" applyBorder="1" applyAlignment="1">
      <alignment horizontal="right"/>
    </xf>
    <xf numFmtId="0" fontId="17" fillId="0" borderId="2" xfId="5" applyFont="1" applyBorder="1" applyAlignment="1">
      <alignment horizontal="center" vertical="center" wrapText="1"/>
    </xf>
    <xf numFmtId="0" fontId="17" fillId="0" borderId="12" xfId="5" applyFont="1" applyBorder="1" applyAlignment="1">
      <alignment horizontal="center" vertical="top" wrapText="1"/>
    </xf>
    <xf numFmtId="0" fontId="17" fillId="0" borderId="13" xfId="5" applyFont="1" applyBorder="1" applyAlignment="1">
      <alignment horizontal="center" vertical="top" wrapText="1"/>
    </xf>
    <xf numFmtId="0" fontId="17" fillId="0" borderId="14" xfId="5" applyFont="1" applyBorder="1" applyAlignment="1">
      <alignment horizontal="center" vertical="top" wrapText="1"/>
    </xf>
    <xf numFmtId="0" fontId="17" fillId="0" borderId="8" xfId="5" applyFont="1" applyBorder="1" applyAlignment="1">
      <alignment horizontal="center" vertical="top" wrapText="1"/>
    </xf>
    <xf numFmtId="0" fontId="17" fillId="0" borderId="7" xfId="5" applyFont="1" applyBorder="1" applyAlignment="1">
      <alignment horizontal="center" vertical="top" wrapText="1"/>
    </xf>
    <xf numFmtId="0" fontId="17" fillId="0" borderId="15" xfId="5" applyFont="1" applyBorder="1" applyAlignment="1">
      <alignment horizontal="center" vertical="top" wrapText="1"/>
    </xf>
    <xf numFmtId="0" fontId="14" fillId="0" borderId="5" xfId="5" applyFont="1" applyBorder="1" applyAlignment="1">
      <alignment horizontal="center" vertical="top" wrapText="1"/>
    </xf>
    <xf numFmtId="0" fontId="14" fillId="0" borderId="6" xfId="5" applyFont="1" applyBorder="1" applyAlignment="1">
      <alignment horizontal="center" vertical="top" wrapText="1"/>
    </xf>
    <xf numFmtId="0" fontId="15" fillId="0" borderId="0" xfId="5" applyFont="1" applyAlignment="1">
      <alignment horizontal="left"/>
    </xf>
    <xf numFmtId="0" fontId="8" fillId="0" borderId="0" xfId="3" applyFont="1" applyAlignment="1">
      <alignment horizontal="right" vertical="top" wrapText="1"/>
    </xf>
    <xf numFmtId="0" fontId="64" fillId="0" borderId="2" xfId="0" applyFont="1" applyFill="1" applyBorder="1" applyAlignment="1">
      <alignment horizontal="left" wrapText="1"/>
    </xf>
    <xf numFmtId="0" fontId="68" fillId="0" borderId="2" xfId="0" applyFont="1" applyFill="1" applyBorder="1" applyAlignment="1">
      <alignment horizontal="left" wrapText="1"/>
    </xf>
    <xf numFmtId="0" fontId="4" fillId="0" borderId="0" xfId="7" applyFont="1" applyAlignment="1">
      <alignment horizontal="center" vertical="top" wrapText="1"/>
    </xf>
    <xf numFmtId="0" fontId="4" fillId="0" borderId="0" xfId="7" applyFont="1" applyAlignment="1">
      <alignment horizontal="center" vertical="top"/>
    </xf>
    <xf numFmtId="0" fontId="4" fillId="0" borderId="0" xfId="7" applyFont="1" applyAlignment="1">
      <alignment horizontal="center"/>
    </xf>
    <xf numFmtId="0" fontId="60" fillId="0" borderId="0" xfId="3" applyFont="1" applyAlignment="1">
      <alignment horizontal="left" vertical="center"/>
    </xf>
    <xf numFmtId="0" fontId="66" fillId="0" borderId="0" xfId="3" applyFont="1" applyAlignment="1">
      <alignment horizontal="left" vertical="center" wrapText="1"/>
    </xf>
    <xf numFmtId="0" fontId="60" fillId="0" borderId="0" xfId="3" applyFont="1" applyAlignment="1">
      <alignment horizontal="left" vertical="center" wrapText="1"/>
    </xf>
    <xf numFmtId="0" fontId="19" fillId="0" borderId="7" xfId="3" applyFont="1" applyBorder="1" applyAlignment="1">
      <alignment horizontal="right"/>
    </xf>
    <xf numFmtId="0" fontId="4" fillId="0" borderId="2" xfId="3" applyFont="1" applyBorder="1" applyAlignment="1">
      <alignment horizontal="center" vertical="center" wrapText="1"/>
    </xf>
    <xf numFmtId="0" fontId="4" fillId="3" borderId="2" xfId="3" applyFont="1" applyFill="1" applyBorder="1" applyAlignment="1">
      <alignment horizontal="center" vertical="center" wrapText="1"/>
    </xf>
    <xf numFmtId="0" fontId="64" fillId="3" borderId="2" xfId="3" applyFont="1" applyFill="1" applyBorder="1" applyAlignment="1">
      <alignment horizontal="center" vertical="center" wrapText="1"/>
    </xf>
    <xf numFmtId="0" fontId="37" fillId="0" borderId="2" xfId="3" applyFont="1" applyBorder="1" applyAlignment="1">
      <alignment horizontal="left"/>
    </xf>
    <xf numFmtId="0" fontId="34" fillId="0" borderId="0" xfId="3" applyFont="1" applyAlignment="1">
      <alignment horizontal="center"/>
    </xf>
    <xf numFmtId="0" fontId="35" fillId="0" borderId="0" xfId="3" applyFont="1" applyAlignment="1">
      <alignment horizontal="center"/>
    </xf>
    <xf numFmtId="0" fontId="34" fillId="0" borderId="0" xfId="3" applyFont="1" applyAlignment="1">
      <alignment horizontal="center" wrapText="1"/>
    </xf>
    <xf numFmtId="0" fontId="16" fillId="0" borderId="0" xfId="3" applyFont="1" applyAlignment="1">
      <alignment horizontal="center"/>
    </xf>
    <xf numFmtId="0" fontId="4" fillId="0" borderId="0" xfId="1" applyFont="1" applyAlignment="1">
      <alignment horizontal="center" vertical="top" wrapText="1"/>
    </xf>
    <xf numFmtId="0" fontId="4" fillId="0" borderId="0" xfId="1"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34" fillId="0" borderId="0" xfId="0" applyFont="1" applyAlignment="1">
      <alignment horizontal="center" wrapText="1"/>
    </xf>
    <xf numFmtId="0" fontId="19" fillId="0" borderId="7" xfId="0" applyFont="1" applyBorder="1" applyAlignment="1">
      <alignment horizontal="right"/>
    </xf>
    <xf numFmtId="0" fontId="0" fillId="0" borderId="0" xfId="0" applyAlignment="1">
      <alignment horizontal="center"/>
    </xf>
    <xf numFmtId="0" fontId="8" fillId="0" borderId="0" xfId="0" applyFont="1" applyAlignment="1">
      <alignment horizontal="right" vertical="top" wrapText="1"/>
    </xf>
    <xf numFmtId="0" fontId="8" fillId="0" borderId="0" xfId="0" applyFont="1" applyAlignment="1">
      <alignment vertical="top" wrapText="1"/>
    </xf>
    <xf numFmtId="0" fontId="8" fillId="0" borderId="0" xfId="0" applyFont="1" applyAlignment="1">
      <alignment horizontal="left" vertical="top" wrapText="1"/>
    </xf>
    <xf numFmtId="0" fontId="4" fillId="0" borderId="4" xfId="0" applyFont="1" applyBorder="1" applyAlignment="1">
      <alignment horizontal="center"/>
    </xf>
    <xf numFmtId="0" fontId="19" fillId="0" borderId="0" xfId="0" applyFont="1" applyBorder="1" applyAlignment="1">
      <alignment horizontal="right"/>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5" fillId="0" borderId="0" xfId="0" applyFont="1" applyAlignment="1">
      <alignment horizontal="center"/>
    </xf>
    <xf numFmtId="0" fontId="14" fillId="0" borderId="0" xfId="0" applyFont="1" applyAlignment="1">
      <alignment horizontal="center"/>
    </xf>
    <xf numFmtId="0" fontId="7" fillId="0" borderId="0" xfId="0" applyFont="1" applyAlignment="1">
      <alignment horizontal="center" wrapText="1"/>
    </xf>
    <xf numFmtId="0" fontId="9" fillId="0" borderId="0" xfId="0" applyFont="1" applyAlignment="1">
      <alignment horizont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2" applyFont="1" applyAlignment="1">
      <alignment horizontal="center" vertical="top" wrapText="1"/>
    </xf>
    <xf numFmtId="0" fontId="37" fillId="0" borderId="0" xfId="0" applyFont="1" applyBorder="1" applyAlignment="1">
      <alignment horizontal="left"/>
    </xf>
    <xf numFmtId="0" fontId="48" fillId="0" borderId="0" xfId="0" applyFont="1" applyBorder="1" applyAlignment="1">
      <alignment horizontal="left"/>
    </xf>
    <xf numFmtId="0" fontId="9" fillId="0" borderId="0" xfId="0" applyFont="1"/>
    <xf numFmtId="0" fontId="4" fillId="0" borderId="7" xfId="0" applyFont="1" applyBorder="1" applyAlignment="1">
      <alignment horizontal="left"/>
    </xf>
    <xf numFmtId="0" fontId="4" fillId="0" borderId="0" xfId="0" applyFont="1" applyBorder="1" applyAlignment="1">
      <alignment horizontal="right"/>
    </xf>
    <xf numFmtId="0" fontId="16" fillId="0" borderId="0" xfId="0" applyFont="1" applyAlignment="1">
      <alignment horizontal="left"/>
    </xf>
    <xf numFmtId="0" fontId="6" fillId="0" borderId="0" xfId="0" applyFont="1" applyAlignment="1">
      <alignment horizontal="center"/>
    </xf>
    <xf numFmtId="0" fontId="8" fillId="0" borderId="0" xfId="1" applyFont="1" applyAlignment="1">
      <alignment horizontal="center"/>
    </xf>
    <xf numFmtId="0" fontId="13" fillId="0" borderId="0" xfId="1" applyFont="1" applyAlignment="1">
      <alignment horizontal="center"/>
    </xf>
    <xf numFmtId="0" fontId="4" fillId="0" borderId="2" xfId="1" applyFont="1" applyBorder="1" applyAlignment="1">
      <alignment horizontal="center" vertical="top" wrapText="1"/>
    </xf>
    <xf numFmtId="0" fontId="4" fillId="3" borderId="1" xfId="1" applyFont="1" applyFill="1" applyBorder="1" applyAlignment="1">
      <alignment horizontal="center" vertical="top" wrapText="1"/>
    </xf>
    <xf numFmtId="0" fontId="4" fillId="3" borderId="10" xfId="1" applyFont="1" applyFill="1" applyBorder="1" applyAlignment="1">
      <alignment horizontal="center" vertical="top" wrapText="1"/>
    </xf>
    <xf numFmtId="0" fontId="4" fillId="3" borderId="3" xfId="1" applyFont="1" applyFill="1" applyBorder="1" applyAlignment="1">
      <alignment horizontal="center" vertical="top" wrapText="1"/>
    </xf>
    <xf numFmtId="0" fontId="10" fillId="0" borderId="0" xfId="1" applyFont="1" applyBorder="1" applyAlignment="1">
      <alignment horizontal="left"/>
    </xf>
    <xf numFmtId="0" fontId="4" fillId="0" borderId="1" xfId="1" applyFont="1" applyBorder="1" applyAlignment="1">
      <alignment horizontal="center" vertical="top" wrapText="1"/>
    </xf>
    <xf numFmtId="0" fontId="4" fillId="0" borderId="10" xfId="1" applyFont="1" applyBorder="1" applyAlignment="1">
      <alignment horizontal="center" vertical="top" wrapText="1"/>
    </xf>
    <xf numFmtId="0" fontId="4" fillId="0" borderId="3" xfId="1" applyFont="1" applyBorder="1" applyAlignment="1">
      <alignment horizontal="center" vertical="top" wrapText="1"/>
    </xf>
    <xf numFmtId="0" fontId="4" fillId="0" borderId="2" xfId="1" applyFont="1" applyBorder="1" applyAlignment="1">
      <alignment horizontal="center" vertical="center" wrapText="1"/>
    </xf>
    <xf numFmtId="0" fontId="9" fillId="0" borderId="2" xfId="0" applyFont="1" applyBorder="1" applyAlignment="1">
      <alignment horizontal="left" wrapText="1"/>
    </xf>
    <xf numFmtId="0" fontId="4" fillId="0" borderId="5"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9" fillId="0" borderId="0" xfId="0" applyFont="1" applyBorder="1" applyAlignment="1">
      <alignment horizontal="left" vertical="top" wrapText="1"/>
    </xf>
    <xf numFmtId="0" fontId="5" fillId="0" borderId="0" xfId="0" applyFont="1" applyAlignment="1">
      <alignment horizontal="right"/>
    </xf>
    <xf numFmtId="0" fontId="4" fillId="0" borderId="5" xfId="0" applyFont="1" applyBorder="1" applyAlignment="1">
      <alignment horizontal="center" vertical="top"/>
    </xf>
    <xf numFmtId="0" fontId="4" fillId="0" borderId="9" xfId="0" applyFont="1" applyBorder="1" applyAlignment="1">
      <alignment horizontal="center" vertical="top"/>
    </xf>
    <xf numFmtId="0" fontId="4" fillId="0" borderId="6" xfId="0" applyFont="1" applyBorder="1" applyAlignment="1">
      <alignment horizontal="center" vertical="top"/>
    </xf>
    <xf numFmtId="0" fontId="4" fillId="0" borderId="0" xfId="0" applyFont="1" applyAlignment="1">
      <alignment horizontal="right"/>
    </xf>
    <xf numFmtId="0" fontId="8" fillId="0" borderId="0" xfId="0" applyFont="1" applyAlignment="1">
      <alignment horizontal="left"/>
    </xf>
    <xf numFmtId="0" fontId="4" fillId="0" borderId="1" xfId="0" applyFont="1" applyBorder="1" applyAlignment="1">
      <alignment horizontal="center" vertical="top"/>
    </xf>
    <xf numFmtId="0" fontId="4" fillId="0" borderId="3" xfId="0" applyFont="1" applyBorder="1" applyAlignment="1">
      <alignment horizontal="center" vertical="top"/>
    </xf>
    <xf numFmtId="0" fontId="13" fillId="0" borderId="0" xfId="0" applyFont="1" applyAlignment="1">
      <alignment horizontal="center" wrapText="1"/>
    </xf>
    <xf numFmtId="0" fontId="10" fillId="0" borderId="0" xfId="0" applyFont="1" applyAlignment="1">
      <alignment horizontal="center" wrapText="1"/>
    </xf>
    <xf numFmtId="0" fontId="4" fillId="0" borderId="5" xfId="0" applyFont="1" applyBorder="1" applyAlignment="1">
      <alignment horizontal="left" wrapText="1"/>
    </xf>
    <xf numFmtId="0" fontId="4" fillId="0" borderId="9" xfId="0" applyFont="1" applyBorder="1" applyAlignment="1">
      <alignment horizontal="left" wrapText="1"/>
    </xf>
    <xf numFmtId="0" fontId="4" fillId="0" borderId="6" xfId="0" applyFont="1" applyBorder="1" applyAlignment="1">
      <alignment horizontal="left" wrapTex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54" fillId="0" borderId="2" xfId="0" applyFont="1" applyBorder="1" applyAlignment="1">
      <alignment horizontal="center" vertical="top" wrapText="1"/>
    </xf>
    <xf numFmtId="0" fontId="42" fillId="0" borderId="0" xfId="0" applyFont="1" applyAlignment="1">
      <alignment horizontal="center"/>
    </xf>
    <xf numFmtId="0" fontId="58" fillId="0" borderId="0" xfId="0" applyFont="1" applyBorder="1" applyAlignment="1">
      <alignment horizontal="center" vertical="top"/>
    </xf>
    <xf numFmtId="0" fontId="54" fillId="0" borderId="1" xfId="0" applyFont="1" applyBorder="1" applyAlignment="1">
      <alignment horizontal="center" vertical="top" wrapText="1"/>
    </xf>
    <xf numFmtId="0" fontId="54" fillId="0" borderId="10" xfId="0" applyFont="1" applyBorder="1" applyAlignment="1">
      <alignment horizontal="center" vertical="top" wrapText="1"/>
    </xf>
    <xf numFmtId="0" fontId="54" fillId="0" borderId="3" xfId="0" applyFont="1" applyBorder="1" applyAlignment="1">
      <alignment horizontal="center" vertical="top" wrapText="1"/>
    </xf>
    <xf numFmtId="0" fontId="47" fillId="0" borderId="7" xfId="0" applyFont="1" applyBorder="1" applyAlignment="1">
      <alignment horizontal="right"/>
    </xf>
    <xf numFmtId="0" fontId="37" fillId="0" borderId="7" xfId="0" applyFont="1" applyBorder="1" applyAlignment="1">
      <alignment horizontal="right"/>
    </xf>
    <xf numFmtId="0" fontId="37" fillId="0" borderId="1" xfId="0" applyFont="1" applyBorder="1" applyAlignment="1">
      <alignment horizontal="center" vertical="top" wrapText="1"/>
    </xf>
    <xf numFmtId="0" fontId="37" fillId="0" borderId="3" xfId="0" applyFont="1" applyBorder="1" applyAlignment="1">
      <alignment horizontal="center" vertical="top" wrapText="1"/>
    </xf>
    <xf numFmtId="0" fontId="37" fillId="0" borderId="2" xfId="0" applyFont="1" applyBorder="1" applyAlignment="1">
      <alignment horizontal="center" vertical="top" wrapText="1"/>
    </xf>
    <xf numFmtId="0" fontId="37" fillId="0" borderId="5" xfId="0" applyFont="1" applyBorder="1" applyAlignment="1">
      <alignment horizontal="center" vertical="top" wrapText="1"/>
    </xf>
    <xf numFmtId="0" fontId="37" fillId="0" borderId="9" xfId="0" applyFont="1" applyBorder="1" applyAlignment="1">
      <alignment horizontal="center" vertical="top" wrapText="1"/>
    </xf>
    <xf numFmtId="0" fontId="37" fillId="0" borderId="6" xfId="0" applyFont="1" applyBorder="1" applyAlignment="1">
      <alignment horizontal="center" vertical="top" wrapText="1"/>
    </xf>
    <xf numFmtId="0" fontId="4" fillId="0" borderId="0" xfId="1" applyFont="1" applyBorder="1" applyAlignment="1">
      <alignment horizontal="center" vertical="top" wrapText="1"/>
    </xf>
    <xf numFmtId="0" fontId="4" fillId="3" borderId="1" xfId="1" quotePrefix="1" applyFont="1" applyFill="1" applyBorder="1" applyAlignment="1">
      <alignment horizontal="center" vertical="center" wrapText="1"/>
    </xf>
    <xf numFmtId="0" fontId="4" fillId="3" borderId="3" xfId="1" quotePrefix="1" applyFont="1" applyFill="1" applyBorder="1" applyAlignment="1">
      <alignment horizontal="center" vertical="center" wrapText="1"/>
    </xf>
    <xf numFmtId="0" fontId="4" fillId="3" borderId="5" xfId="1" quotePrefix="1" applyFont="1" applyFill="1" applyBorder="1" applyAlignment="1">
      <alignment horizontal="center" vertical="center" wrapText="1"/>
    </xf>
    <xf numFmtId="0" fontId="4" fillId="3" borderId="9" xfId="1" quotePrefix="1" applyFont="1" applyFill="1" applyBorder="1" applyAlignment="1">
      <alignment horizontal="center" vertical="center" wrapText="1"/>
    </xf>
    <xf numFmtId="0" fontId="4" fillId="3" borderId="6" xfId="1" quotePrefix="1" applyFont="1" applyFill="1" applyBorder="1" applyAlignment="1">
      <alignment horizontal="center" vertical="center" wrapText="1"/>
    </xf>
    <xf numFmtId="0" fontId="4" fillId="0" borderId="5" xfId="1" applyFont="1" applyBorder="1" applyAlignment="1">
      <alignment horizontal="left" vertical="center"/>
    </xf>
    <xf numFmtId="0" fontId="4" fillId="0" borderId="9" xfId="1" applyFont="1" applyBorder="1" applyAlignment="1">
      <alignment horizontal="left" vertical="center"/>
    </xf>
    <xf numFmtId="0" fontId="4" fillId="0" borderId="6" xfId="1" applyFont="1" applyBorder="1" applyAlignment="1">
      <alignment horizontal="left" vertical="center"/>
    </xf>
    <xf numFmtId="0" fontId="7" fillId="0" borderId="0" xfId="1" applyFont="1" applyAlignment="1">
      <alignment horizontal="center"/>
    </xf>
    <xf numFmtId="0" fontId="7" fillId="0" borderId="0" xfId="1" applyFont="1" applyAlignment="1"/>
    <xf numFmtId="0" fontId="4" fillId="0" borderId="0" xfId="1" applyFont="1" applyAlignment="1">
      <alignment horizontal="left"/>
    </xf>
    <xf numFmtId="0" fontId="4" fillId="0" borderId="0" xfId="2" applyFont="1" applyAlignment="1">
      <alignment horizontal="center"/>
    </xf>
    <xf numFmtId="0" fontId="4" fillId="0" borderId="0" xfId="1" applyFont="1" applyAlignment="1">
      <alignment horizontal="left" vertical="top" wrapText="1"/>
    </xf>
    <xf numFmtId="0" fontId="18" fillId="0" borderId="0" xfId="0" applyFont="1" applyAlignment="1">
      <alignment horizontal="center" wrapText="1"/>
    </xf>
    <xf numFmtId="0" fontId="18" fillId="0" borderId="0" xfId="0" applyFont="1" applyAlignment="1">
      <alignment vertical="top" wrapText="1"/>
    </xf>
    <xf numFmtId="0" fontId="64" fillId="0" borderId="5" xfId="0" applyFont="1" applyBorder="1" applyAlignment="1">
      <alignment horizontal="left"/>
    </xf>
    <xf numFmtId="0" fontId="64" fillId="0" borderId="9" xfId="0" applyFont="1" applyBorder="1" applyAlignment="1">
      <alignment horizontal="left"/>
    </xf>
    <xf numFmtId="0" fontId="64" fillId="0" borderId="6" xfId="0" applyFont="1" applyBorder="1" applyAlignment="1">
      <alignment horizontal="left"/>
    </xf>
    <xf numFmtId="0" fontId="7" fillId="0" borderId="0" xfId="0" applyFont="1" applyAlignment="1">
      <alignment horizontal="center" vertical="top" wrapText="1"/>
    </xf>
    <xf numFmtId="0" fontId="50" fillId="3" borderId="5" xfId="0" applyFont="1" applyFill="1" applyBorder="1" applyAlignment="1">
      <alignment horizontal="center" vertical="top" wrapText="1"/>
    </xf>
    <xf numFmtId="0" fontId="50" fillId="3" borderId="9" xfId="0" applyFont="1" applyFill="1" applyBorder="1" applyAlignment="1">
      <alignment horizontal="center" vertical="top" wrapText="1"/>
    </xf>
    <xf numFmtId="0" fontId="50" fillId="3" borderId="6" xfId="0" applyFont="1" applyFill="1" applyBorder="1" applyAlignment="1">
      <alignment horizontal="center" vertical="top" wrapText="1"/>
    </xf>
    <xf numFmtId="0" fontId="4" fillId="0" borderId="2" xfId="1" applyFont="1" applyBorder="1" applyAlignment="1">
      <alignment horizontal="left"/>
    </xf>
    <xf numFmtId="0" fontId="38" fillId="0" borderId="0" xfId="0" applyFont="1" applyBorder="1" applyAlignment="1">
      <alignment horizontal="center"/>
    </xf>
    <xf numFmtId="0" fontId="50" fillId="0" borderId="2" xfId="0" applyFont="1" applyBorder="1" applyAlignment="1">
      <alignment horizontal="center" vertical="top" wrapText="1"/>
    </xf>
    <xf numFmtId="0" fontId="19" fillId="3" borderId="7" xfId="0" applyFont="1" applyFill="1" applyBorder="1" applyAlignment="1">
      <alignment horizontal="right"/>
    </xf>
    <xf numFmtId="0" fontId="12" fillId="0" borderId="7" xfId="0" applyFont="1" applyBorder="1" applyAlignment="1">
      <alignment horizontal="right"/>
    </xf>
    <xf numFmtId="0" fontId="4" fillId="3" borderId="2" xfId="0" applyFont="1" applyFill="1" applyBorder="1" applyAlignment="1">
      <alignment horizontal="center" vertical="top" wrapText="1"/>
    </xf>
    <xf numFmtId="0" fontId="38" fillId="0" borderId="5" xfId="0" applyFont="1" applyBorder="1" applyAlignment="1">
      <alignment horizontal="center" vertical="top" wrapText="1"/>
    </xf>
    <xf numFmtId="0" fontId="38" fillId="0" borderId="9" xfId="0" applyFont="1" applyBorder="1" applyAlignment="1">
      <alignment horizontal="center" vertical="top" wrapText="1"/>
    </xf>
    <xf numFmtId="0" fontId="38" fillId="0" borderId="6" xfId="0" applyFont="1" applyBorder="1" applyAlignment="1">
      <alignment horizontal="center" vertical="top" wrapText="1"/>
    </xf>
    <xf numFmtId="0" fontId="37" fillId="0" borderId="7" xfId="0" applyFont="1" applyBorder="1" applyAlignment="1">
      <alignment horizontal="left"/>
    </xf>
    <xf numFmtId="0" fontId="4" fillId="0" borderId="2" xfId="3" applyFont="1" applyBorder="1" applyAlignment="1">
      <alignment horizontal="center" vertical="top" wrapText="1"/>
    </xf>
    <xf numFmtId="0" fontId="0" fillId="0" borderId="2" xfId="0" applyBorder="1" applyAlignment="1">
      <alignment horizontal="center" vertical="top" wrapText="1"/>
    </xf>
    <xf numFmtId="0" fontId="8" fillId="0" borderId="0" xfId="3" applyFont="1" applyAlignment="1">
      <alignment horizontal="center"/>
    </xf>
    <xf numFmtId="0" fontId="0" fillId="0" borderId="0" xfId="0" applyAlignment="1">
      <alignment horizontal="left"/>
    </xf>
    <xf numFmtId="0" fontId="4" fillId="0" borderId="2" xfId="0" applyFont="1" applyBorder="1" applyAlignment="1">
      <alignment horizontal="center" vertical="center" wrapText="1"/>
    </xf>
    <xf numFmtId="0" fontId="9" fillId="0" borderId="0" xfId="3" applyAlignment="1">
      <alignment horizontal="center"/>
    </xf>
    <xf numFmtId="0" fontId="10" fillId="0" borderId="0" xfId="3" applyFont="1" applyAlignment="1">
      <alignment horizontal="center"/>
    </xf>
    <xf numFmtId="0" fontId="4" fillId="0" borderId="5" xfId="3" applyFont="1" applyBorder="1" applyAlignment="1">
      <alignment horizontal="center" vertical="top"/>
    </xf>
    <xf numFmtId="0" fontId="4" fillId="0" borderId="9" xfId="3" applyFont="1" applyBorder="1" applyAlignment="1">
      <alignment horizontal="center" vertical="top"/>
    </xf>
    <xf numFmtId="0" fontId="4" fillId="0" borderId="2" xfId="3" applyFont="1" applyBorder="1" applyAlignment="1">
      <alignment horizontal="center" vertical="top"/>
    </xf>
    <xf numFmtId="0" fontId="9" fillId="0" borderId="0" xfId="3" applyAlignment="1">
      <alignment horizontal="left"/>
    </xf>
    <xf numFmtId="0" fontId="4" fillId="0" borderId="1" xfId="3" applyFont="1" applyBorder="1" applyAlignment="1">
      <alignment horizontal="center" vertical="top" wrapText="1"/>
    </xf>
    <xf numFmtId="0" fontId="4" fillId="0" borderId="3" xfId="3" applyFont="1" applyBorder="1" applyAlignment="1">
      <alignment horizontal="center" vertical="top" wrapText="1"/>
    </xf>
    <xf numFmtId="0" fontId="8" fillId="0" borderId="5" xfId="3" applyFont="1" applyBorder="1" applyAlignment="1">
      <alignment horizontal="center" vertical="top"/>
    </xf>
    <xf numFmtId="0" fontId="8" fillId="0" borderId="9" xfId="3" applyFont="1" applyBorder="1" applyAlignment="1">
      <alignment horizontal="center" vertical="top"/>
    </xf>
    <xf numFmtId="0" fontId="8" fillId="0" borderId="16" xfId="3" applyFont="1" applyBorder="1" applyAlignment="1">
      <alignment horizontal="center" vertical="top"/>
    </xf>
    <xf numFmtId="0" fontId="6" fillId="0" borderId="0" xfId="3" applyFont="1" applyAlignment="1">
      <alignment horizontal="center"/>
    </xf>
    <xf numFmtId="0" fontId="4" fillId="0" borderId="9" xfId="3" applyFont="1" applyBorder="1" applyAlignment="1">
      <alignment horizontal="center" vertical="top" wrapText="1"/>
    </xf>
    <xf numFmtId="0" fontId="4" fillId="0" borderId="6" xfId="3" applyFont="1" applyBorder="1" applyAlignment="1">
      <alignment horizontal="center" vertical="top" wrapText="1"/>
    </xf>
    <xf numFmtId="0" fontId="8" fillId="0" borderId="0" xfId="3" applyFont="1" applyAlignment="1">
      <alignment horizontal="center" vertical="top" wrapText="1"/>
    </xf>
    <xf numFmtId="0" fontId="4" fillId="0" borderId="5" xfId="3" applyFont="1" applyBorder="1" applyAlignment="1">
      <alignment horizontal="center" vertical="top" wrapText="1"/>
    </xf>
    <xf numFmtId="0" fontId="34" fillId="0" borderId="0" xfId="0" applyFont="1" applyAlignment="1">
      <alignment horizontal="right"/>
    </xf>
    <xf numFmtId="0" fontId="37" fillId="0" borderId="0" xfId="0" applyFont="1" applyAlignment="1">
      <alignment horizontal="center" wrapText="1"/>
    </xf>
    <xf numFmtId="0" fontId="19" fillId="0" borderId="7" xfId="0" applyFont="1" applyBorder="1" applyAlignment="1">
      <alignment horizontal="left"/>
    </xf>
    <xf numFmtId="0" fontId="17" fillId="0" borderId="0" xfId="1" applyFont="1" applyAlignment="1">
      <alignment horizontal="center"/>
    </xf>
    <xf numFmtId="0" fontId="37" fillId="0" borderId="10" xfId="0" applyFont="1" applyBorder="1" applyAlignment="1">
      <alignment horizontal="center" vertical="top" wrapText="1"/>
    </xf>
    <xf numFmtId="0" fontId="4" fillId="3" borderId="2" xfId="1" quotePrefix="1" applyFont="1" applyFill="1" applyBorder="1" applyAlignment="1">
      <alignment horizontal="center" vertical="center" wrapText="1"/>
    </xf>
    <xf numFmtId="0" fontId="19" fillId="0" borderId="0" xfId="1" applyFont="1" applyAlignment="1">
      <alignment horizontal="right"/>
    </xf>
    <xf numFmtId="0" fontId="4" fillId="3" borderId="2" xfId="1" applyFont="1" applyFill="1" applyBorder="1" applyAlignment="1">
      <alignment horizontal="center" vertical="center" wrapText="1"/>
    </xf>
    <xf numFmtId="0" fontId="62" fillId="0" borderId="0" xfId="0" applyFont="1" applyBorder="1" applyAlignment="1">
      <alignment horizontal="left" vertical="center" wrapText="1"/>
    </xf>
    <xf numFmtId="0" fontId="53" fillId="0" borderId="0" xfId="0" applyFont="1" applyBorder="1" applyAlignment="1">
      <alignment horizontal="center" vertical="top"/>
    </xf>
    <xf numFmtId="0" fontId="54" fillId="0" borderId="12" xfId="0" applyFont="1" applyBorder="1" applyAlignment="1">
      <alignment horizontal="center" vertical="top" wrapText="1"/>
    </xf>
    <xf numFmtId="0" fontId="54" fillId="0" borderId="13" xfId="0" applyFont="1" applyBorder="1" applyAlignment="1">
      <alignment horizontal="center" vertical="top" wrapText="1"/>
    </xf>
    <xf numFmtId="0" fontId="54" fillId="0" borderId="14" xfId="0" applyFont="1" applyBorder="1" applyAlignment="1">
      <alignment horizontal="center" vertical="top" wrapText="1"/>
    </xf>
    <xf numFmtId="0" fontId="54" fillId="0" borderId="11" xfId="0" applyFont="1" applyBorder="1" applyAlignment="1">
      <alignment horizontal="center" vertical="top" wrapText="1"/>
    </xf>
    <xf numFmtId="0" fontId="54" fillId="0" borderId="0" xfId="0" applyFont="1" applyBorder="1" applyAlignment="1">
      <alignment horizontal="center" vertical="top" wrapText="1"/>
    </xf>
    <xf numFmtId="0" fontId="54" fillId="0" borderId="17" xfId="0" applyFont="1" applyBorder="1" applyAlignment="1">
      <alignment horizontal="center" vertical="top" wrapText="1"/>
    </xf>
    <xf numFmtId="0" fontId="58" fillId="0" borderId="0" xfId="0" applyFont="1" applyAlignment="1">
      <alignment horizontal="center" vertical="center"/>
    </xf>
    <xf numFmtId="0" fontId="58" fillId="0" borderId="0" xfId="0" applyFont="1" applyBorder="1" applyAlignment="1">
      <alignment horizontal="center" vertical="center"/>
    </xf>
    <xf numFmtId="0" fontId="19" fillId="0" borderId="7" xfId="0" applyFont="1" applyBorder="1" applyAlignment="1">
      <alignment horizontal="center"/>
    </xf>
    <xf numFmtId="0" fontId="44" fillId="0" borderId="0" xfId="0" applyFont="1" applyAlignment="1">
      <alignment horizontal="center" vertical="center" wrapText="1"/>
    </xf>
    <xf numFmtId="0" fontId="13" fillId="0" borderId="0" xfId="0" applyFont="1" applyAlignment="1">
      <alignment horizontal="center" vertical="top" wrapText="1"/>
    </xf>
    <xf numFmtId="0" fontId="14" fillId="0" borderId="0" xfId="0" applyFont="1" applyAlignment="1">
      <alignment horizontal="center" vertical="top" wrapText="1"/>
    </xf>
    <xf numFmtId="0" fontId="17" fillId="0" borderId="2" xfId="0" applyFont="1" applyBorder="1" applyAlignment="1">
      <alignment horizontal="center" vertical="top"/>
    </xf>
    <xf numFmtId="0" fontId="17" fillId="0" borderId="0" xfId="0" applyFont="1" applyAlignment="1">
      <alignment horizontal="center" vertical="top" wrapText="1"/>
    </xf>
    <xf numFmtId="0" fontId="17" fillId="0" borderId="0" xfId="0" applyFont="1" applyAlignment="1">
      <alignment horizontal="right" vertical="top" wrapText="1"/>
    </xf>
    <xf numFmtId="0" fontId="17" fillId="0" borderId="2" xfId="0" applyFont="1" applyBorder="1" applyAlignment="1">
      <alignment horizontal="center" vertical="top" wrapText="1"/>
    </xf>
    <xf numFmtId="0" fontId="17" fillId="0" borderId="10" xfId="0" applyFont="1" applyBorder="1" applyAlignment="1">
      <alignment horizontal="center" vertical="top" wrapText="1"/>
    </xf>
    <xf numFmtId="0" fontId="18" fillId="3" borderId="0" xfId="0" applyFont="1" applyFill="1" applyAlignment="1">
      <alignment horizontal="center" wrapText="1"/>
    </xf>
    <xf numFmtId="0" fontId="8" fillId="3" borderId="0" xfId="0" applyFont="1" applyFill="1" applyAlignment="1">
      <alignment horizontal="center"/>
    </xf>
    <xf numFmtId="0" fontId="6" fillId="3" borderId="0" xfId="0" applyFont="1" applyFill="1" applyAlignment="1">
      <alignment horizontal="center"/>
    </xf>
    <xf numFmtId="0" fontId="4" fillId="3" borderId="0" xfId="0" applyFont="1" applyFill="1" applyAlignment="1">
      <alignment horizontal="center"/>
    </xf>
    <xf numFmtId="0" fontId="9" fillId="3" borderId="0" xfId="0" applyFont="1" applyFill="1" applyAlignment="1">
      <alignment horizontal="center"/>
    </xf>
    <xf numFmtId="0" fontId="5" fillId="3" borderId="0" xfId="0" applyFont="1" applyFill="1" applyAlignment="1">
      <alignment horizontal="right"/>
    </xf>
    <xf numFmtId="0" fontId="9" fillId="4" borderId="0" xfId="0" applyFont="1" applyFill="1" applyAlignment="1">
      <alignment horizontal="center"/>
    </xf>
    <xf numFmtId="0" fontId="4" fillId="3" borderId="0" xfId="0" applyFont="1" applyFill="1" applyBorder="1" applyAlignment="1">
      <alignment horizontal="right"/>
    </xf>
    <xf numFmtId="0" fontId="4" fillId="3" borderId="5"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0" xfId="0" applyFont="1" applyFill="1" applyAlignment="1">
      <alignment horizontal="right"/>
    </xf>
    <xf numFmtId="0" fontId="4" fillId="3" borderId="2" xfId="0" applyFont="1" applyFill="1" applyBorder="1" applyAlignment="1">
      <alignment horizontal="center" wrapText="1"/>
    </xf>
    <xf numFmtId="0" fontId="4" fillId="3" borderId="7" xfId="0" applyFont="1" applyFill="1" applyBorder="1" applyAlignment="1">
      <alignment horizontal="left"/>
    </xf>
    <xf numFmtId="0" fontId="4" fillId="3" borderId="1" xfId="0" applyFont="1" applyFill="1" applyBorder="1" applyAlignment="1">
      <alignment horizontal="center" vertical="top" wrapText="1"/>
    </xf>
    <xf numFmtId="0" fontId="4" fillId="3" borderId="3" xfId="0" applyFont="1" applyFill="1" applyBorder="1" applyAlignment="1">
      <alignment horizontal="center" vertical="top" wrapText="1"/>
    </xf>
    <xf numFmtId="0" fontId="10" fillId="3" borderId="0" xfId="0" applyFont="1" applyFill="1" applyAlignment="1">
      <alignment horizontal="center" wrapText="1"/>
    </xf>
    <xf numFmtId="0" fontId="4" fillId="3" borderId="0" xfId="0" applyFont="1" applyFill="1" applyAlignment="1">
      <alignment horizontal="left"/>
    </xf>
    <xf numFmtId="0" fontId="24" fillId="0" borderId="2" xfId="1" applyFont="1" applyBorder="1" applyAlignment="1">
      <alignment horizontal="center" vertical="top" wrapText="1"/>
    </xf>
    <xf numFmtId="0" fontId="24" fillId="0" borderId="5" xfId="1" applyFont="1" applyBorder="1" applyAlignment="1">
      <alignment horizontal="center" vertical="top" wrapText="1"/>
    </xf>
    <xf numFmtId="0" fontId="24" fillId="0" borderId="9" xfId="1" applyFont="1" applyBorder="1" applyAlignment="1">
      <alignment horizontal="center" vertical="top" wrapText="1"/>
    </xf>
    <xf numFmtId="0" fontId="24" fillId="0" borderId="6" xfId="1" applyFont="1" applyBorder="1" applyAlignment="1">
      <alignment horizontal="center" vertical="top" wrapText="1"/>
    </xf>
    <xf numFmtId="0" fontId="45" fillId="0" borderId="0" xfId="1" applyFont="1" applyAlignment="1">
      <alignment horizontal="center"/>
    </xf>
    <xf numFmtId="0" fontId="24" fillId="0" borderId="1" xfId="1" applyFont="1" applyBorder="1" applyAlignment="1">
      <alignment horizontal="center" vertical="top" wrapText="1"/>
    </xf>
    <xf numFmtId="0" fontId="24" fillId="0" borderId="3" xfId="1" applyFont="1" applyBorder="1" applyAlignment="1">
      <alignment horizontal="center" vertical="top" wrapText="1"/>
    </xf>
    <xf numFmtId="0" fontId="24" fillId="0" borderId="14" xfId="1" applyFont="1" applyBorder="1" applyAlignment="1">
      <alignment horizontal="center" vertical="top" wrapText="1"/>
    </xf>
    <xf numFmtId="0" fontId="31" fillId="0" borderId="0" xfId="1" applyFont="1" applyAlignment="1">
      <alignment horizontal="center"/>
    </xf>
    <xf numFmtId="0" fontId="20" fillId="0" borderId="2" xfId="1" applyFont="1" applyBorder="1" applyAlignment="1">
      <alignment horizontal="center" vertical="top" wrapText="1"/>
    </xf>
    <xf numFmtId="0" fontId="23" fillId="0" borderId="2" xfId="1" applyFont="1" applyBorder="1" applyAlignment="1">
      <alignment horizontal="center" vertical="top" wrapText="1"/>
    </xf>
    <xf numFmtId="0" fontId="8" fillId="0" borderId="2" xfId="0" applyFont="1" applyBorder="1" applyAlignment="1">
      <alignment horizontal="center" vertical="top" wrapText="1"/>
    </xf>
    <xf numFmtId="0" fontId="23" fillId="0" borderId="1" xfId="1" applyFont="1" applyBorder="1" applyAlignment="1">
      <alignment horizontal="center" vertical="top" wrapText="1"/>
    </xf>
    <xf numFmtId="0" fontId="23" fillId="0" borderId="3" xfId="1" applyFont="1" applyBorder="1" applyAlignment="1">
      <alignment horizontal="center" vertical="top" wrapText="1"/>
    </xf>
    <xf numFmtId="0" fontId="20" fillId="0" borderId="5" xfId="1" applyFont="1" applyBorder="1" applyAlignment="1">
      <alignment horizontal="center" vertical="top" wrapText="1"/>
    </xf>
    <xf numFmtId="0" fontId="20" fillId="0" borderId="9" xfId="1" applyFont="1" applyBorder="1" applyAlignment="1">
      <alignment horizontal="center" vertical="top" wrapText="1"/>
    </xf>
    <xf numFmtId="0" fontId="22" fillId="0" borderId="1" xfId="1" applyFont="1" applyBorder="1" applyAlignment="1">
      <alignment horizontal="center" vertical="top" wrapText="1"/>
    </xf>
    <xf numFmtId="0" fontId="22" fillId="0" borderId="3" xfId="1" applyFont="1" applyBorder="1" applyAlignment="1">
      <alignment horizontal="center" vertical="top" wrapText="1"/>
    </xf>
    <xf numFmtId="0" fontId="22" fillId="0" borderId="5" xfId="1" applyFont="1" applyBorder="1" applyAlignment="1">
      <alignment horizontal="center" vertical="top" wrapText="1"/>
    </xf>
    <xf numFmtId="0" fontId="22" fillId="0" borderId="9" xfId="1" applyFont="1" applyBorder="1" applyAlignment="1">
      <alignment horizontal="center" vertical="top" wrapText="1"/>
    </xf>
    <xf numFmtId="0" fontId="22" fillId="0" borderId="6" xfId="1" applyFont="1" applyBorder="1" applyAlignment="1">
      <alignment horizontal="center" vertical="top" wrapText="1"/>
    </xf>
    <xf numFmtId="0" fontId="22" fillId="0" borderId="5" xfId="1" applyFont="1" applyBorder="1" applyAlignment="1">
      <alignment horizontal="center" wrapText="1"/>
    </xf>
    <xf numFmtId="0" fontId="22" fillId="0" borderId="9" xfId="1" applyFont="1" applyBorder="1" applyAlignment="1">
      <alignment horizontal="center" wrapText="1"/>
    </xf>
    <xf numFmtId="0" fontId="22" fillId="0" borderId="6" xfId="1" applyFont="1" applyBorder="1" applyAlignment="1">
      <alignment horizontal="center" wrapText="1"/>
    </xf>
    <xf numFmtId="0" fontId="25" fillId="0" borderId="0" xfId="1" applyFont="1" applyAlignment="1">
      <alignment horizontal="center"/>
    </xf>
    <xf numFmtId="0" fontId="24" fillId="0" borderId="10" xfId="1" applyFont="1" applyBorder="1" applyAlignment="1">
      <alignment horizontal="center" vertical="top" wrapText="1"/>
    </xf>
    <xf numFmtId="0" fontId="24" fillId="0" borderId="12" xfId="1" applyFont="1" applyBorder="1" applyAlignment="1">
      <alignment horizontal="center" vertical="top" wrapText="1"/>
    </xf>
    <xf numFmtId="0" fontId="24" fillId="0" borderId="11" xfId="1" applyFont="1" applyBorder="1" applyAlignment="1">
      <alignment horizontal="center" vertical="top" wrapText="1"/>
    </xf>
    <xf numFmtId="0" fontId="24" fillId="0" borderId="17" xfId="1" applyFont="1" applyBorder="1" applyAlignment="1">
      <alignment horizontal="center" vertical="top" wrapText="1"/>
    </xf>
    <xf numFmtId="0" fontId="14" fillId="0" borderId="0" xfId="0" applyFont="1" applyAlignment="1">
      <alignment horizontal="justify" vertical="top" wrapText="1"/>
    </xf>
    <xf numFmtId="0" fontId="9" fillId="0" borderId="0" xfId="0" applyFont="1" applyAlignment="1">
      <alignment horizontal="justify" vertical="top" wrapText="1"/>
    </xf>
    <xf numFmtId="0" fontId="0" fillId="0" borderId="0" xfId="0" applyAlignment="1">
      <alignment wrapText="1"/>
    </xf>
    <xf numFmtId="0" fontId="22" fillId="0" borderId="1" xfId="1" applyFont="1" applyBorder="1" applyAlignment="1">
      <alignment horizontal="center" vertical="top"/>
    </xf>
    <xf numFmtId="0" fontId="22" fillId="0" borderId="10" xfId="1" applyFont="1" applyBorder="1" applyAlignment="1">
      <alignment horizontal="center" vertical="top"/>
    </xf>
    <xf numFmtId="0" fontId="22" fillId="0" borderId="3" xfId="1" applyFont="1" applyBorder="1" applyAlignment="1">
      <alignment horizontal="center" vertical="top"/>
    </xf>
    <xf numFmtId="0" fontId="22" fillId="0" borderId="2" xfId="1" applyFont="1" applyBorder="1" applyAlignment="1">
      <alignment horizontal="center" wrapText="1"/>
    </xf>
    <xf numFmtId="0" fontId="4" fillId="0" borderId="5" xfId="4" applyFont="1" applyBorder="1" applyAlignment="1">
      <alignment horizontal="center" vertical="center"/>
    </xf>
    <xf numFmtId="0" fontId="4" fillId="0" borderId="6" xfId="4" applyFont="1" applyBorder="1" applyAlignment="1">
      <alignment horizontal="center" vertical="center"/>
    </xf>
    <xf numFmtId="0" fontId="10" fillId="0" borderId="5"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5" xfId="4" applyFont="1" applyBorder="1" applyAlignment="1">
      <alignment horizontal="center" vertical="top" wrapText="1"/>
    </xf>
    <xf numFmtId="0" fontId="10" fillId="0" borderId="6" xfId="4" applyFont="1" applyBorder="1" applyAlignment="1">
      <alignment horizontal="center" vertical="top" wrapText="1"/>
    </xf>
    <xf numFmtId="0" fontId="27" fillId="0" borderId="5" xfId="4" applyFont="1" applyBorder="1" applyAlignment="1">
      <alignment horizontal="center" vertical="top" wrapText="1"/>
    </xf>
    <xf numFmtId="0" fontId="27" fillId="0" borderId="9" xfId="4" applyFont="1" applyBorder="1" applyAlignment="1">
      <alignment horizontal="center" vertical="top" wrapText="1"/>
    </xf>
    <xf numFmtId="0" fontId="27" fillId="0" borderId="6" xfId="4" applyFont="1" applyBorder="1" applyAlignment="1">
      <alignment horizontal="center" vertical="top" wrapText="1"/>
    </xf>
    <xf numFmtId="0" fontId="19" fillId="0" borderId="7" xfId="4" applyFont="1" applyBorder="1" applyAlignment="1">
      <alignment horizontal="center"/>
    </xf>
    <xf numFmtId="0" fontId="19" fillId="0" borderId="1" xfId="4" applyFont="1" applyBorder="1" applyAlignment="1">
      <alignment horizontal="center" vertical="top" wrapText="1"/>
    </xf>
    <xf numFmtId="0" fontId="19" fillId="0" borderId="3" xfId="4" applyFont="1" applyBorder="1" applyAlignment="1">
      <alignment horizontal="center" vertical="top" wrapText="1"/>
    </xf>
    <xf numFmtId="0" fontId="27" fillId="0" borderId="5" xfId="4" applyFont="1" applyBorder="1" applyAlignment="1">
      <alignment horizontal="center" vertical="top"/>
    </xf>
    <xf numFmtId="0" fontId="27" fillId="0" borderId="9" xfId="4" applyFont="1" applyBorder="1" applyAlignment="1">
      <alignment horizontal="center" vertical="top"/>
    </xf>
    <xf numFmtId="0" fontId="27" fillId="0" borderId="6" xfId="4" applyFont="1" applyBorder="1" applyAlignment="1">
      <alignment horizontal="center" vertical="top"/>
    </xf>
    <xf numFmtId="0" fontId="27" fillId="0" borderId="12" xfId="4" applyFont="1" applyBorder="1" applyAlignment="1">
      <alignment horizontal="center" vertical="top" wrapText="1"/>
    </xf>
    <xf numFmtId="0" fontId="27" fillId="0" borderId="13" xfId="4" applyFont="1" applyBorder="1" applyAlignment="1">
      <alignment horizontal="center" vertical="top" wrapText="1"/>
    </xf>
    <xf numFmtId="0" fontId="27" fillId="0" borderId="14" xfId="4" applyFont="1" applyBorder="1" applyAlignment="1">
      <alignment horizontal="center" vertical="top" wrapText="1"/>
    </xf>
    <xf numFmtId="0" fontId="27" fillId="0" borderId="8" xfId="4" applyFont="1" applyBorder="1" applyAlignment="1">
      <alignment horizontal="center" vertical="top" wrapText="1"/>
    </xf>
    <xf numFmtId="0" fontId="27" fillId="0" borderId="7" xfId="4" applyFont="1" applyBorder="1" applyAlignment="1">
      <alignment horizontal="center" vertical="top" wrapText="1"/>
    </xf>
    <xf numFmtId="0" fontId="27" fillId="0" borderId="15" xfId="4" applyFont="1" applyBorder="1" applyAlignment="1">
      <alignment horizontal="center" vertical="top" wrapText="1"/>
    </xf>
    <xf numFmtId="0" fontId="27" fillId="0" borderId="2" xfId="4" applyFont="1" applyBorder="1" applyAlignment="1">
      <alignment horizontal="center" vertical="top" wrapText="1"/>
    </xf>
    <xf numFmtId="0" fontId="5" fillId="0" borderId="0" xfId="4" applyFont="1" applyAlignment="1">
      <alignment horizontal="right"/>
    </xf>
    <xf numFmtId="0" fontId="6" fillId="0" borderId="0" xfId="4" applyFont="1" applyAlignment="1">
      <alignment horizontal="center"/>
    </xf>
    <xf numFmtId="0" fontId="7" fillId="0" borderId="0" xfId="4" applyFont="1" applyAlignment="1">
      <alignment horizontal="center"/>
    </xf>
    <xf numFmtId="0" fontId="4" fillId="0" borderId="0" xfId="4" applyFont="1" applyAlignment="1">
      <alignment horizontal="left"/>
    </xf>
    <xf numFmtId="0" fontId="9" fillId="0" borderId="0" xfId="4" applyAlignment="1">
      <alignment horizontal="left"/>
    </xf>
    <xf numFmtId="0" fontId="8" fillId="0" borderId="0" xfId="4" applyFont="1" applyAlignment="1">
      <alignment horizontal="right" vertical="top" wrapText="1"/>
    </xf>
    <xf numFmtId="0" fontId="8" fillId="0" borderId="0" xfId="4" applyFont="1" applyAlignment="1">
      <alignment horizontal="center" vertical="top" wrapText="1"/>
    </xf>
    <xf numFmtId="0" fontId="4" fillId="0" borderId="0" xfId="3" applyFont="1" applyAlignment="1">
      <alignment horizontal="center"/>
    </xf>
    <xf numFmtId="0" fontId="14" fillId="0" borderId="0" xfId="3" applyFont="1" applyAlignment="1">
      <alignment horizontal="center"/>
    </xf>
    <xf numFmtId="0" fontId="4" fillId="0" borderId="0" xfId="3" applyFont="1" applyAlignment="1">
      <alignment horizontal="left"/>
    </xf>
    <xf numFmtId="0" fontId="7" fillId="0" borderId="0" xfId="3" applyFont="1" applyAlignment="1">
      <alignment horizontal="center" wrapText="1"/>
    </xf>
    <xf numFmtId="0" fontId="9" fillId="0" borderId="0" xfId="3" applyFont="1"/>
    <xf numFmtId="0" fontId="4" fillId="0" borderId="0" xfId="3" applyFont="1" applyAlignment="1">
      <alignment horizontal="center" vertical="top" wrapText="1"/>
    </xf>
    <xf numFmtId="0" fontId="4" fillId="0" borderId="2" xfId="3" applyFont="1" applyBorder="1" applyAlignment="1">
      <alignment horizontal="center" vertical="center"/>
    </xf>
    <xf numFmtId="0" fontId="4" fillId="0" borderId="0" xfId="3" applyFont="1" applyAlignment="1">
      <alignment horizontal="right" vertical="top" wrapText="1"/>
    </xf>
    <xf numFmtId="0" fontId="9" fillId="3" borderId="1"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2" fontId="9" fillId="3" borderId="1" xfId="0" applyNumberFormat="1" applyFont="1" applyFill="1" applyBorder="1" applyAlignment="1">
      <alignment horizontal="center" vertical="center"/>
    </xf>
    <xf numFmtId="2" fontId="9" fillId="3" borderId="10" xfId="0" applyNumberFormat="1" applyFont="1" applyFill="1" applyBorder="1" applyAlignment="1">
      <alignment horizontal="center" vertical="center"/>
    </xf>
    <xf numFmtId="2" fontId="9" fillId="3" borderId="3" xfId="0" applyNumberFormat="1" applyFont="1" applyFill="1" applyBorder="1" applyAlignment="1">
      <alignment horizontal="center" vertical="center"/>
    </xf>
    <xf numFmtId="2" fontId="9" fillId="3" borderId="1" xfId="0" applyNumberFormat="1" applyFont="1" applyFill="1" applyBorder="1" applyAlignment="1">
      <alignment horizontal="center" vertical="center" wrapText="1"/>
    </xf>
    <xf numFmtId="2" fontId="9" fillId="3" borderId="10" xfId="0" applyNumberFormat="1" applyFont="1" applyFill="1" applyBorder="1" applyAlignment="1">
      <alignment horizontal="center" vertical="center" wrapText="1"/>
    </xf>
    <xf numFmtId="2" fontId="9" fillId="3" borderId="3"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3" xfId="0" applyFont="1" applyFill="1" applyBorder="1" applyAlignment="1">
      <alignment horizontal="center" vertical="center" wrapText="1"/>
    </xf>
  </cellXfs>
  <cellStyles count="8">
    <cellStyle name="Hyperlink" xfId="6" builtinId="8"/>
    <cellStyle name="Normal" xfId="0" builtinId="0"/>
    <cellStyle name="Normal 2" xfId="1"/>
    <cellStyle name="Normal 2 2" xfId="2"/>
    <cellStyle name="Normal 2 3" xfId="7"/>
    <cellStyle name="Normal 3" xfId="3"/>
    <cellStyle name="Normal 3 2" xfId="4"/>
    <cellStyle name="Normal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147451</xdr:rowOff>
    </xdr:from>
    <xdr:ext cx="9266085" cy="4544096"/>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2020-21</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:Lakshadweep</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23.03.2020</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a:extLst>
            <a:ext uri="{FF2B5EF4-FFF2-40B4-BE49-F238E27FC236}">
              <a16:creationId xmlns:a16="http://schemas.microsoft.com/office/drawing/2014/main" xmlns="" id="{00000000-0008-0000-0200-000002000000}"/>
            </a:ext>
          </a:extLst>
        </xdr:cNvPr>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lnSpc>
              <a:spcPts val="6500"/>
            </a:lnSpc>
          </a:pP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2019-20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0"/>
  <sheetViews>
    <sheetView view="pageBreakPreview" zoomScale="90" zoomScaleSheetLayoutView="90" workbookViewId="0">
      <selection activeCell="C34" sqref="C34"/>
    </sheetView>
  </sheetViews>
  <sheetFormatPr defaultRowHeight="12.75" x14ac:dyDescent="0.2"/>
  <cols>
    <col min="15" max="15" width="12.42578125" customWidth="1"/>
  </cols>
  <sheetData>
    <row r="130" spans="1:1" x14ac:dyDescent="0.2">
      <c r="A130" t="s">
        <v>695</v>
      </c>
    </row>
  </sheetData>
  <printOptions horizontalCentered="1"/>
  <pageMargins left="0.70866141732283472" right="0.70866141732283472" top="0.23622047244094491" bottom="0"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zoomScaleSheetLayoutView="90" workbookViewId="0">
      <selection activeCell="A36" sqref="A36:B36"/>
    </sheetView>
  </sheetViews>
  <sheetFormatPr defaultRowHeight="12.75" x14ac:dyDescent="0.2"/>
  <cols>
    <col min="1" max="1" width="7.5703125" customWidth="1"/>
    <col min="2" max="2" width="15.42578125"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7.5703125" customWidth="1"/>
    <col min="13" max="13" width="12.28515625" customWidth="1"/>
    <col min="14" max="14" width="15.85546875" customWidth="1"/>
  </cols>
  <sheetData>
    <row r="1" spans="1:19" ht="12.75" customHeight="1" x14ac:dyDescent="0.2">
      <c r="D1" s="681"/>
      <c r="E1" s="681"/>
      <c r="F1" s="681"/>
      <c r="G1" s="681"/>
      <c r="H1" s="681"/>
      <c r="I1" s="681"/>
      <c r="J1" s="681"/>
      <c r="K1" s="1"/>
      <c r="M1" s="108" t="s">
        <v>94</v>
      </c>
    </row>
    <row r="2" spans="1:19" ht="15" x14ac:dyDescent="0.2">
      <c r="A2" s="774" t="s">
        <v>0</v>
      </c>
      <c r="B2" s="774"/>
      <c r="C2" s="774"/>
      <c r="D2" s="774"/>
      <c r="E2" s="774"/>
      <c r="F2" s="774"/>
      <c r="G2" s="774"/>
      <c r="H2" s="774"/>
      <c r="I2" s="774"/>
      <c r="J2" s="774"/>
      <c r="K2" s="774"/>
      <c r="L2" s="774"/>
      <c r="M2" s="774"/>
      <c r="N2" s="774"/>
    </row>
    <row r="3" spans="1:19" ht="20.25" x14ac:dyDescent="0.3">
      <c r="A3" s="679" t="s">
        <v>753</v>
      </c>
      <c r="B3" s="679"/>
      <c r="C3" s="679"/>
      <c r="D3" s="679"/>
      <c r="E3" s="679"/>
      <c r="F3" s="679"/>
      <c r="G3" s="679"/>
      <c r="H3" s="679"/>
      <c r="I3" s="679"/>
      <c r="J3" s="679"/>
      <c r="K3" s="679"/>
      <c r="L3" s="679"/>
      <c r="M3" s="679"/>
      <c r="N3" s="679"/>
    </row>
    <row r="4" spans="1:19" ht="11.25" customHeight="1" x14ac:dyDescent="0.2"/>
    <row r="5" spans="1:19" ht="15.75" x14ac:dyDescent="0.25">
      <c r="A5" s="680" t="s">
        <v>807</v>
      </c>
      <c r="B5" s="680"/>
      <c r="C5" s="680"/>
      <c r="D5" s="680"/>
      <c r="E5" s="680"/>
      <c r="F5" s="680"/>
      <c r="G5" s="680"/>
      <c r="H5" s="680"/>
      <c r="I5" s="680"/>
      <c r="J5" s="680"/>
      <c r="K5" s="680"/>
      <c r="L5" s="680"/>
      <c r="M5" s="680"/>
      <c r="N5" s="680"/>
    </row>
    <row r="7" spans="1:19" x14ac:dyDescent="0.2">
      <c r="A7" s="641" t="s">
        <v>926</v>
      </c>
      <c r="B7" s="641"/>
      <c r="L7" s="770" t="s">
        <v>843</v>
      </c>
      <c r="M7" s="770"/>
      <c r="N7" s="770"/>
    </row>
    <row r="8" spans="1:19" ht="15.75" customHeight="1" x14ac:dyDescent="0.2">
      <c r="A8" s="771" t="s">
        <v>2</v>
      </c>
      <c r="B8" s="771" t="s">
        <v>3</v>
      </c>
      <c r="C8" s="637" t="s">
        <v>4</v>
      </c>
      <c r="D8" s="637"/>
      <c r="E8" s="637"/>
      <c r="F8" s="637"/>
      <c r="G8" s="637"/>
      <c r="H8" s="637" t="s">
        <v>108</v>
      </c>
      <c r="I8" s="637"/>
      <c r="J8" s="637"/>
      <c r="K8" s="637"/>
      <c r="L8" s="637"/>
      <c r="M8" s="771" t="s">
        <v>138</v>
      </c>
      <c r="N8" s="657" t="s">
        <v>139</v>
      </c>
    </row>
    <row r="9" spans="1:19" ht="51" x14ac:dyDescent="0.2">
      <c r="A9" s="772"/>
      <c r="B9" s="772"/>
      <c r="C9" s="5" t="s">
        <v>5</v>
      </c>
      <c r="D9" s="5" t="s">
        <v>6</v>
      </c>
      <c r="E9" s="5" t="s">
        <v>361</v>
      </c>
      <c r="F9" s="5" t="s">
        <v>106</v>
      </c>
      <c r="G9" s="5" t="s">
        <v>210</v>
      </c>
      <c r="H9" s="5" t="s">
        <v>5</v>
      </c>
      <c r="I9" s="5" t="s">
        <v>6</v>
      </c>
      <c r="J9" s="5" t="s">
        <v>361</v>
      </c>
      <c r="K9" s="5" t="s">
        <v>106</v>
      </c>
      <c r="L9" s="5" t="s">
        <v>209</v>
      </c>
      <c r="M9" s="772"/>
      <c r="N9" s="657"/>
      <c r="R9" s="9"/>
      <c r="S9" s="13"/>
    </row>
    <row r="10" spans="1:19" s="15" customFormat="1" x14ac:dyDescent="0.2">
      <c r="A10" s="5">
        <v>1</v>
      </c>
      <c r="B10" s="5">
        <v>2</v>
      </c>
      <c r="C10" s="5">
        <v>3</v>
      </c>
      <c r="D10" s="5">
        <v>4</v>
      </c>
      <c r="E10" s="5">
        <v>5</v>
      </c>
      <c r="F10" s="5">
        <v>6</v>
      </c>
      <c r="G10" s="5">
        <v>7</v>
      </c>
      <c r="H10" s="5">
        <v>8</v>
      </c>
      <c r="I10" s="5">
        <v>9</v>
      </c>
      <c r="J10" s="5">
        <v>10</v>
      </c>
      <c r="K10" s="5">
        <v>11</v>
      </c>
      <c r="L10" s="5">
        <v>12</v>
      </c>
      <c r="M10" s="5">
        <v>13</v>
      </c>
      <c r="N10" s="5">
        <v>14</v>
      </c>
    </row>
    <row r="11" spans="1:19" x14ac:dyDescent="0.2">
      <c r="A11" s="8">
        <v>1</v>
      </c>
      <c r="B11" s="19" t="s">
        <v>929</v>
      </c>
      <c r="C11" s="8">
        <v>20</v>
      </c>
      <c r="D11" s="8">
        <v>0</v>
      </c>
      <c r="E11" s="8">
        <v>0</v>
      </c>
      <c r="F11" s="8">
        <v>0</v>
      </c>
      <c r="G11" s="8">
        <f>SUM(C11:F11)</f>
        <v>20</v>
      </c>
      <c r="H11" s="8">
        <v>20</v>
      </c>
      <c r="I11" s="8">
        <v>0</v>
      </c>
      <c r="J11" s="8">
        <v>0</v>
      </c>
      <c r="K11" s="8">
        <v>0</v>
      </c>
      <c r="L11" s="8">
        <f>SUM(H11:K11)</f>
        <v>20</v>
      </c>
      <c r="M11" s="8">
        <v>0</v>
      </c>
      <c r="N11" s="9"/>
    </row>
    <row r="12" spans="1:19" x14ac:dyDescent="0.2">
      <c r="A12" s="8">
        <v>2</v>
      </c>
      <c r="B12" s="9"/>
      <c r="C12" s="8"/>
      <c r="D12" s="8"/>
      <c r="E12" s="8"/>
      <c r="F12" s="8"/>
      <c r="G12" s="8"/>
      <c r="H12" s="8"/>
      <c r="I12" s="8"/>
      <c r="J12" s="8"/>
      <c r="K12" s="8"/>
      <c r="L12" s="8"/>
      <c r="M12" s="8"/>
      <c r="N12" s="9"/>
    </row>
    <row r="13" spans="1:19" x14ac:dyDescent="0.2">
      <c r="A13" s="8">
        <v>3</v>
      </c>
      <c r="B13" s="9"/>
      <c r="C13" s="8"/>
      <c r="D13" s="8"/>
      <c r="E13" s="8"/>
      <c r="F13" s="8"/>
      <c r="G13" s="8"/>
      <c r="H13" s="8"/>
      <c r="I13" s="8"/>
      <c r="J13" s="8"/>
      <c r="K13" s="8"/>
      <c r="L13" s="8"/>
      <c r="M13" s="8"/>
      <c r="N13" s="9"/>
    </row>
    <row r="14" spans="1:19" x14ac:dyDescent="0.2">
      <c r="A14" s="8">
        <v>4</v>
      </c>
      <c r="B14" s="9"/>
      <c r="C14" s="8"/>
      <c r="D14" s="8"/>
      <c r="E14" s="8"/>
      <c r="F14" s="8"/>
      <c r="G14" s="8"/>
      <c r="H14" s="8"/>
      <c r="I14" s="8"/>
      <c r="J14" s="8"/>
      <c r="K14" s="8"/>
      <c r="L14" s="8"/>
      <c r="M14" s="8"/>
      <c r="N14" s="9"/>
    </row>
    <row r="15" spans="1:19" x14ac:dyDescent="0.2">
      <c r="A15" s="8">
        <v>5</v>
      </c>
      <c r="B15" s="9"/>
      <c r="C15" s="8"/>
      <c r="D15" s="8"/>
      <c r="E15" s="8"/>
      <c r="F15" s="8"/>
      <c r="G15" s="8"/>
      <c r="H15" s="8"/>
      <c r="I15" s="8"/>
      <c r="J15" s="8"/>
      <c r="K15" s="8"/>
      <c r="L15" s="8"/>
      <c r="M15" s="8"/>
      <c r="N15" s="9"/>
    </row>
    <row r="16" spans="1:19" x14ac:dyDescent="0.2">
      <c r="A16" s="8">
        <v>6</v>
      </c>
      <c r="B16" s="9"/>
      <c r="C16" s="8"/>
      <c r="D16" s="8"/>
      <c r="E16" s="8"/>
      <c r="F16" s="8"/>
      <c r="G16" s="8"/>
      <c r="H16" s="8"/>
      <c r="I16" s="8"/>
      <c r="J16" s="8"/>
      <c r="K16" s="8"/>
      <c r="L16" s="8"/>
      <c r="M16" s="8"/>
      <c r="N16" s="9"/>
    </row>
    <row r="17" spans="1:14" x14ac:dyDescent="0.2">
      <c r="A17" s="8">
        <v>7</v>
      </c>
      <c r="B17" s="9"/>
      <c r="C17" s="8"/>
      <c r="D17" s="8"/>
      <c r="E17" s="8"/>
      <c r="F17" s="8"/>
      <c r="G17" s="8"/>
      <c r="H17" s="8"/>
      <c r="I17" s="8"/>
      <c r="J17" s="8"/>
      <c r="K17" s="8"/>
      <c r="L17" s="8"/>
      <c r="M17" s="8"/>
      <c r="N17" s="9"/>
    </row>
    <row r="18" spans="1:14" x14ac:dyDescent="0.2">
      <c r="A18" s="8">
        <v>8</v>
      </c>
      <c r="B18" s="9"/>
      <c r="C18" s="8"/>
      <c r="D18" s="8"/>
      <c r="E18" s="8"/>
      <c r="F18" s="8"/>
      <c r="G18" s="8"/>
      <c r="H18" s="8"/>
      <c r="I18" s="8"/>
      <c r="J18" s="8"/>
      <c r="K18" s="8"/>
      <c r="L18" s="8"/>
      <c r="M18" s="8"/>
      <c r="N18" s="9"/>
    </row>
    <row r="19" spans="1:14" x14ac:dyDescent="0.2">
      <c r="A19" s="8">
        <v>9</v>
      </c>
      <c r="B19" s="9"/>
      <c r="C19" s="8"/>
      <c r="D19" s="8"/>
      <c r="E19" s="8"/>
      <c r="F19" s="8"/>
      <c r="G19" s="8"/>
      <c r="H19" s="8"/>
      <c r="I19" s="8"/>
      <c r="J19" s="8"/>
      <c r="K19" s="8"/>
      <c r="L19" s="8"/>
      <c r="M19" s="8"/>
      <c r="N19" s="9"/>
    </row>
    <row r="20" spans="1:14" x14ac:dyDescent="0.2">
      <c r="A20" s="8">
        <v>10</v>
      </c>
      <c r="B20" s="9"/>
      <c r="C20" s="8"/>
      <c r="D20" s="8"/>
      <c r="E20" s="8"/>
      <c r="F20" s="8"/>
      <c r="G20" s="8"/>
      <c r="H20" s="8"/>
      <c r="I20" s="8"/>
      <c r="J20" s="8"/>
      <c r="K20" s="8"/>
      <c r="L20" s="8"/>
      <c r="M20" s="8"/>
      <c r="N20" s="9"/>
    </row>
    <row r="21" spans="1:14" x14ac:dyDescent="0.2">
      <c r="A21" s="8">
        <v>11</v>
      </c>
      <c r="B21" s="9"/>
      <c r="C21" s="8"/>
      <c r="D21" s="8"/>
      <c r="E21" s="8"/>
      <c r="F21" s="8"/>
      <c r="G21" s="8"/>
      <c r="H21" s="8"/>
      <c r="I21" s="8"/>
      <c r="J21" s="8"/>
      <c r="K21" s="8"/>
      <c r="L21" s="8"/>
      <c r="M21" s="8"/>
      <c r="N21" s="9"/>
    </row>
    <row r="22" spans="1:14" x14ac:dyDescent="0.2">
      <c r="A22" s="8">
        <v>12</v>
      </c>
      <c r="B22" s="9"/>
      <c r="C22" s="8"/>
      <c r="D22" s="8"/>
      <c r="E22" s="8"/>
      <c r="F22" s="8"/>
      <c r="G22" s="8"/>
      <c r="H22" s="8"/>
      <c r="I22" s="8"/>
      <c r="J22" s="8"/>
      <c r="K22" s="8"/>
      <c r="L22" s="8"/>
      <c r="M22" s="8"/>
      <c r="N22" s="9"/>
    </row>
    <row r="23" spans="1:14" x14ac:dyDescent="0.2">
      <c r="A23" s="8">
        <v>13</v>
      </c>
      <c r="B23" s="9"/>
      <c r="C23" s="8"/>
      <c r="D23" s="8"/>
      <c r="E23" s="8"/>
      <c r="F23" s="8"/>
      <c r="G23" s="8"/>
      <c r="H23" s="8"/>
      <c r="I23" s="8"/>
      <c r="J23" s="8"/>
      <c r="K23" s="8"/>
      <c r="L23" s="8"/>
      <c r="M23" s="8"/>
      <c r="N23" s="9"/>
    </row>
    <row r="24" spans="1:14" x14ac:dyDescent="0.2">
      <c r="A24" s="8">
        <v>14</v>
      </c>
      <c r="B24" s="9"/>
      <c r="C24" s="8"/>
      <c r="D24" s="8"/>
      <c r="E24" s="8"/>
      <c r="F24" s="8"/>
      <c r="G24" s="8"/>
      <c r="H24" s="8"/>
      <c r="I24" s="8"/>
      <c r="J24" s="8"/>
      <c r="K24" s="8"/>
      <c r="L24" s="8"/>
      <c r="M24" s="8"/>
      <c r="N24" s="9"/>
    </row>
    <row r="25" spans="1:14" x14ac:dyDescent="0.2">
      <c r="A25" s="10" t="s">
        <v>7</v>
      </c>
      <c r="B25" s="9"/>
      <c r="C25" s="8"/>
      <c r="D25" s="8"/>
      <c r="E25" s="8"/>
      <c r="F25" s="8"/>
      <c r="G25" s="8"/>
      <c r="H25" s="8"/>
      <c r="I25" s="8"/>
      <c r="J25" s="8"/>
      <c r="K25" s="8"/>
      <c r="L25" s="8"/>
      <c r="M25" s="8"/>
      <c r="N25" s="9"/>
    </row>
    <row r="26" spans="1:14" x14ac:dyDescent="0.2">
      <c r="A26" s="10" t="s">
        <v>7</v>
      </c>
      <c r="B26" s="9"/>
      <c r="C26" s="8"/>
      <c r="D26" s="8"/>
      <c r="E26" s="8"/>
      <c r="F26" s="8"/>
      <c r="G26" s="8"/>
      <c r="H26" s="8"/>
      <c r="I26" s="8"/>
      <c r="J26" s="8"/>
      <c r="K26" s="8"/>
      <c r="L26" s="8"/>
      <c r="M26" s="8"/>
      <c r="N26" s="9"/>
    </row>
    <row r="27" spans="1:14" x14ac:dyDescent="0.2">
      <c r="A27" s="3" t="s">
        <v>19</v>
      </c>
      <c r="B27" s="9"/>
      <c r="C27" s="529">
        <f t="shared" ref="C27:L27" si="0">SUM(C11:C26)</f>
        <v>20</v>
      </c>
      <c r="D27" s="529">
        <f t="shared" si="0"/>
        <v>0</v>
      </c>
      <c r="E27" s="529">
        <f t="shared" si="0"/>
        <v>0</v>
      </c>
      <c r="F27" s="529">
        <f t="shared" si="0"/>
        <v>0</v>
      </c>
      <c r="G27" s="529">
        <f t="shared" si="0"/>
        <v>20</v>
      </c>
      <c r="H27" s="529">
        <f t="shared" si="0"/>
        <v>20</v>
      </c>
      <c r="I27" s="529">
        <f t="shared" si="0"/>
        <v>0</v>
      </c>
      <c r="J27" s="529">
        <f t="shared" si="0"/>
        <v>0</v>
      </c>
      <c r="K27" s="529">
        <f t="shared" si="0"/>
        <v>0</v>
      </c>
      <c r="L27" s="529">
        <f t="shared" si="0"/>
        <v>20</v>
      </c>
      <c r="M27" s="529">
        <v>0</v>
      </c>
      <c r="N27" s="9"/>
    </row>
    <row r="28" spans="1:14" x14ac:dyDescent="0.2">
      <c r="A28" s="12"/>
      <c r="B28" s="13"/>
      <c r="C28" s="13"/>
      <c r="D28" s="13"/>
      <c r="E28" s="13"/>
      <c r="F28" s="13"/>
      <c r="G28" s="13"/>
      <c r="H28" s="13"/>
      <c r="I28" s="13"/>
      <c r="J28" s="13"/>
      <c r="K28" s="13"/>
      <c r="L28" s="13"/>
      <c r="M28" s="13"/>
      <c r="N28" s="13"/>
    </row>
    <row r="29" spans="1:14" x14ac:dyDescent="0.2">
      <c r="A29" s="11" t="s">
        <v>8</v>
      </c>
    </row>
    <row r="30" spans="1:14" x14ac:dyDescent="0.2">
      <c r="A30" t="s">
        <v>9</v>
      </c>
    </row>
    <row r="31" spans="1:14" x14ac:dyDescent="0.2">
      <c r="A31" t="s">
        <v>10</v>
      </c>
      <c r="L31" s="12" t="s">
        <v>11</v>
      </c>
      <c r="M31" s="12"/>
      <c r="N31" s="12" t="s">
        <v>11</v>
      </c>
    </row>
    <row r="32" spans="1:14" x14ac:dyDescent="0.2">
      <c r="A32" s="16" t="s">
        <v>434</v>
      </c>
      <c r="J32" s="12"/>
      <c r="K32" s="12"/>
      <c r="L32" s="12"/>
    </row>
    <row r="33" spans="1:14" x14ac:dyDescent="0.2">
      <c r="C33" s="16" t="s">
        <v>435</v>
      </c>
      <c r="E33" s="13"/>
      <c r="F33" s="13"/>
      <c r="G33" s="13"/>
      <c r="H33" s="13"/>
      <c r="I33" s="13"/>
      <c r="J33" s="13"/>
      <c r="K33" s="13"/>
      <c r="L33" s="13"/>
      <c r="M33" s="13"/>
    </row>
    <row r="34" spans="1:14" x14ac:dyDescent="0.2">
      <c r="E34" s="13"/>
      <c r="F34" s="13"/>
      <c r="G34" s="13"/>
      <c r="H34" s="13"/>
      <c r="I34" s="13"/>
      <c r="J34" s="13"/>
      <c r="K34" s="13"/>
      <c r="L34" s="13"/>
      <c r="M34" s="13"/>
      <c r="N34" s="13"/>
    </row>
    <row r="35" spans="1:14" x14ac:dyDescent="0.2">
      <c r="E35" s="13"/>
      <c r="F35" s="13"/>
      <c r="G35" s="13"/>
      <c r="H35" s="13"/>
      <c r="I35" s="13"/>
      <c r="J35" s="13"/>
      <c r="K35" s="13"/>
      <c r="L35" s="13"/>
      <c r="M35" s="13"/>
      <c r="N35" s="13"/>
    </row>
    <row r="36" spans="1:14" ht="15.75" customHeight="1" x14ac:dyDescent="0.25">
      <c r="A36" s="15" t="s">
        <v>953</v>
      </c>
      <c r="B36" s="15"/>
      <c r="C36" s="14"/>
      <c r="D36" s="14"/>
      <c r="E36" s="14"/>
      <c r="F36" s="14"/>
      <c r="G36" s="14"/>
      <c r="H36" s="14"/>
      <c r="L36" s="766" t="s">
        <v>13</v>
      </c>
      <c r="M36" s="766"/>
      <c r="N36" s="766"/>
    </row>
    <row r="37" spans="1:14" ht="15.75" customHeight="1" x14ac:dyDescent="0.2">
      <c r="A37" s="766" t="s">
        <v>14</v>
      </c>
      <c r="B37" s="766"/>
      <c r="C37" s="766"/>
      <c r="D37" s="766"/>
      <c r="E37" s="766"/>
      <c r="F37" s="766"/>
      <c r="G37" s="766"/>
      <c r="H37" s="766"/>
      <c r="I37" s="766"/>
      <c r="J37" s="766"/>
      <c r="K37" s="766"/>
      <c r="L37" s="766"/>
      <c r="M37" s="766"/>
      <c r="N37" s="766"/>
    </row>
    <row r="38" spans="1:14" ht="15.75" x14ac:dyDescent="0.2">
      <c r="A38" s="766" t="s">
        <v>15</v>
      </c>
      <c r="B38" s="766"/>
      <c r="C38" s="766"/>
      <c r="D38" s="766"/>
      <c r="E38" s="766"/>
      <c r="F38" s="766"/>
      <c r="G38" s="766"/>
      <c r="H38" s="766"/>
      <c r="I38" s="766"/>
      <c r="J38" s="766"/>
      <c r="K38" s="766"/>
      <c r="L38" s="766"/>
      <c r="M38" s="766"/>
      <c r="N38" s="766"/>
    </row>
    <row r="39" spans="1:14" x14ac:dyDescent="0.2">
      <c r="L39" s="641"/>
      <c r="M39" s="641"/>
      <c r="N39" s="641"/>
    </row>
    <row r="40" spans="1:14" x14ac:dyDescent="0.2">
      <c r="A40" s="765"/>
      <c r="B40" s="765"/>
      <c r="C40" s="765"/>
      <c r="D40" s="765"/>
      <c r="E40" s="765"/>
      <c r="F40" s="765"/>
      <c r="G40" s="765"/>
      <c r="H40" s="765"/>
      <c r="I40" s="765"/>
      <c r="J40" s="765"/>
      <c r="K40" s="765"/>
      <c r="L40" s="765"/>
      <c r="M40" s="765"/>
      <c r="N40" s="765"/>
    </row>
  </sheetData>
  <mergeCells count="17">
    <mergeCell ref="D1:J1"/>
    <mergeCell ref="A2:N2"/>
    <mergeCell ref="A3:N3"/>
    <mergeCell ref="A5:N5"/>
    <mergeCell ref="L7:N7"/>
    <mergeCell ref="A7:B7"/>
    <mergeCell ref="A40:N40"/>
    <mergeCell ref="L36:N36"/>
    <mergeCell ref="A37:N37"/>
    <mergeCell ref="M8:M9"/>
    <mergeCell ref="N8:N9"/>
    <mergeCell ref="L39:N39"/>
    <mergeCell ref="A38:N38"/>
    <mergeCell ref="A8:A9"/>
    <mergeCell ref="B8:B9"/>
    <mergeCell ref="C8:G8"/>
    <mergeCell ref="H8:L8"/>
  </mergeCells>
  <phoneticPr fontId="0" type="noConversion"/>
  <printOptions horizontalCentered="1"/>
  <pageMargins left="0.70866141732283472" right="0.70866141732283472" top="0.23622047244094491" bottom="0" header="0.31496062992125984" footer="0.31496062992125984"/>
  <pageSetup paperSize="9" scale="9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opLeftCell="A4" zoomScale="90" zoomScaleNormal="90" zoomScaleSheetLayoutView="80" workbookViewId="0">
      <selection activeCell="E42" sqref="E42"/>
    </sheetView>
  </sheetViews>
  <sheetFormatPr defaultRowHeight="12.75" x14ac:dyDescent="0.2"/>
  <cols>
    <col min="2" max="2" width="13.28515625" customWidth="1"/>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14.140625" customWidth="1"/>
  </cols>
  <sheetData>
    <row r="1" spans="1:19" ht="12.75" customHeight="1" x14ac:dyDescent="0.2">
      <c r="D1" s="681"/>
      <c r="E1" s="681"/>
      <c r="F1" s="681"/>
      <c r="G1" s="681"/>
      <c r="H1" s="681"/>
      <c r="I1" s="681"/>
      <c r="J1" s="681"/>
      <c r="M1" s="108" t="s">
        <v>256</v>
      </c>
    </row>
    <row r="2" spans="1:19" ht="15" x14ac:dyDescent="0.2">
      <c r="A2" s="774" t="s">
        <v>0</v>
      </c>
      <c r="B2" s="774"/>
      <c r="C2" s="774"/>
      <c r="D2" s="774"/>
      <c r="E2" s="774"/>
      <c r="F2" s="774"/>
      <c r="G2" s="774"/>
      <c r="H2" s="774"/>
      <c r="I2" s="774"/>
      <c r="J2" s="774"/>
      <c r="K2" s="774"/>
      <c r="L2" s="774"/>
      <c r="M2" s="774"/>
      <c r="N2" s="774"/>
    </row>
    <row r="3" spans="1:19" ht="20.25" x14ac:dyDescent="0.3">
      <c r="A3" s="679" t="s">
        <v>753</v>
      </c>
      <c r="B3" s="679"/>
      <c r="C3" s="679"/>
      <c r="D3" s="679"/>
      <c r="E3" s="679"/>
      <c r="F3" s="679"/>
      <c r="G3" s="679"/>
      <c r="H3" s="679"/>
      <c r="I3" s="679"/>
      <c r="J3" s="679"/>
      <c r="K3" s="679"/>
      <c r="L3" s="679"/>
      <c r="M3" s="679"/>
      <c r="N3" s="679"/>
    </row>
    <row r="4" spans="1:19" ht="11.25" customHeight="1" x14ac:dyDescent="0.2"/>
    <row r="5" spans="1:19" ht="15.75" x14ac:dyDescent="0.25">
      <c r="A5" s="680" t="s">
        <v>808</v>
      </c>
      <c r="B5" s="680"/>
      <c r="C5" s="680"/>
      <c r="D5" s="680"/>
      <c r="E5" s="680"/>
      <c r="F5" s="680"/>
      <c r="G5" s="680"/>
      <c r="H5" s="680"/>
      <c r="I5" s="680"/>
      <c r="J5" s="680"/>
      <c r="K5" s="680"/>
      <c r="L5" s="680"/>
      <c r="M5" s="680"/>
      <c r="N5" s="680"/>
    </row>
    <row r="7" spans="1:19" x14ac:dyDescent="0.2">
      <c r="A7" s="641" t="s">
        <v>926</v>
      </c>
      <c r="B7" s="641"/>
      <c r="L7" s="770" t="s">
        <v>843</v>
      </c>
      <c r="M7" s="770"/>
      <c r="N7" s="770"/>
      <c r="O7" s="116"/>
    </row>
    <row r="8" spans="1:19" ht="15.75" customHeight="1" x14ac:dyDescent="0.2">
      <c r="A8" s="771" t="s">
        <v>2</v>
      </c>
      <c r="B8" s="771" t="s">
        <v>3</v>
      </c>
      <c r="C8" s="637" t="s">
        <v>4</v>
      </c>
      <c r="D8" s="637"/>
      <c r="E8" s="637"/>
      <c r="F8" s="626"/>
      <c r="G8" s="626"/>
      <c r="H8" s="637" t="s">
        <v>108</v>
      </c>
      <c r="I8" s="637"/>
      <c r="J8" s="637"/>
      <c r="K8" s="637"/>
      <c r="L8" s="637"/>
      <c r="M8" s="771" t="s">
        <v>138</v>
      </c>
      <c r="N8" s="657" t="s">
        <v>139</v>
      </c>
    </row>
    <row r="9" spans="1:19" ht="51" x14ac:dyDescent="0.2">
      <c r="A9" s="772"/>
      <c r="B9" s="772"/>
      <c r="C9" s="5" t="s">
        <v>5</v>
      </c>
      <c r="D9" s="5" t="s">
        <v>6</v>
      </c>
      <c r="E9" s="5" t="s">
        <v>361</v>
      </c>
      <c r="F9" s="5" t="s">
        <v>106</v>
      </c>
      <c r="G9" s="5" t="s">
        <v>121</v>
      </c>
      <c r="H9" s="5" t="s">
        <v>5</v>
      </c>
      <c r="I9" s="5" t="s">
        <v>6</v>
      </c>
      <c r="J9" s="5" t="s">
        <v>361</v>
      </c>
      <c r="K9" s="7" t="s">
        <v>106</v>
      </c>
      <c r="L9" s="7" t="s">
        <v>122</v>
      </c>
      <c r="M9" s="772"/>
      <c r="N9" s="657"/>
      <c r="R9" s="9"/>
      <c r="S9" s="13"/>
    </row>
    <row r="10" spans="1:19" s="15" customFormat="1" x14ac:dyDescent="0.2">
      <c r="A10" s="5">
        <v>1</v>
      </c>
      <c r="B10" s="5">
        <v>2</v>
      </c>
      <c r="C10" s="5">
        <v>3</v>
      </c>
      <c r="D10" s="5">
        <v>4</v>
      </c>
      <c r="E10" s="5">
        <v>5</v>
      </c>
      <c r="F10" s="5">
        <v>6</v>
      </c>
      <c r="G10" s="5">
        <v>7</v>
      </c>
      <c r="H10" s="5">
        <v>8</v>
      </c>
      <c r="I10" s="5">
        <v>9</v>
      </c>
      <c r="J10" s="5">
        <v>10</v>
      </c>
      <c r="K10" s="3">
        <v>11</v>
      </c>
      <c r="L10" s="115">
        <v>12</v>
      </c>
      <c r="M10" s="115">
        <v>13</v>
      </c>
      <c r="N10" s="3">
        <v>14</v>
      </c>
    </row>
    <row r="11" spans="1:19" x14ac:dyDescent="0.2">
      <c r="A11" s="8">
        <v>1</v>
      </c>
      <c r="B11" s="19" t="s">
        <v>929</v>
      </c>
      <c r="C11" s="8">
        <v>4</v>
      </c>
      <c r="D11" s="8">
        <v>0</v>
      </c>
      <c r="E11" s="8">
        <v>0</v>
      </c>
      <c r="F11" s="8">
        <v>0</v>
      </c>
      <c r="G11" s="8">
        <f>SUM(C11:F11)</f>
        <v>4</v>
      </c>
      <c r="H11" s="8">
        <v>4</v>
      </c>
      <c r="I11" s="8">
        <v>0</v>
      </c>
      <c r="J11" s="8">
        <v>0</v>
      </c>
      <c r="K11" s="8">
        <v>0</v>
      </c>
      <c r="L11" s="8">
        <f>SUM(H11:K11)</f>
        <v>4</v>
      </c>
      <c r="M11" s="8">
        <v>0</v>
      </c>
      <c r="N11" s="9"/>
    </row>
    <row r="12" spans="1:19" x14ac:dyDescent="0.2">
      <c r="A12" s="8">
        <v>2</v>
      </c>
      <c r="B12" s="9"/>
      <c r="C12" s="8"/>
      <c r="D12" s="8"/>
      <c r="E12" s="8"/>
      <c r="F12" s="8"/>
      <c r="G12" s="8"/>
      <c r="H12" s="8"/>
      <c r="I12" s="8"/>
      <c r="J12" s="8"/>
      <c r="K12" s="8"/>
      <c r="L12" s="8"/>
      <c r="M12" s="8"/>
      <c r="N12" s="9"/>
    </row>
    <row r="13" spans="1:19" x14ac:dyDescent="0.2">
      <c r="A13" s="8">
        <v>3</v>
      </c>
      <c r="B13" s="9"/>
      <c r="C13" s="8"/>
      <c r="D13" s="8"/>
      <c r="E13" s="8"/>
      <c r="F13" s="8"/>
      <c r="G13" s="8"/>
      <c r="H13" s="8"/>
      <c r="I13" s="8"/>
      <c r="J13" s="8"/>
      <c r="K13" s="8"/>
      <c r="L13" s="8"/>
      <c r="M13" s="8"/>
      <c r="N13" s="9"/>
    </row>
    <row r="14" spans="1:19" x14ac:dyDescent="0.2">
      <c r="A14" s="8">
        <v>4</v>
      </c>
      <c r="B14" s="9"/>
      <c r="C14" s="8"/>
      <c r="D14" s="8"/>
      <c r="E14" s="8"/>
      <c r="F14" s="8"/>
      <c r="G14" s="8"/>
      <c r="H14" s="8"/>
      <c r="I14" s="8"/>
      <c r="J14" s="8"/>
      <c r="K14" s="397" t="s">
        <v>11</v>
      </c>
      <c r="L14" s="8"/>
      <c r="M14" s="8"/>
      <c r="N14" s="9"/>
    </row>
    <row r="15" spans="1:19" x14ac:dyDescent="0.2">
      <c r="A15" s="8">
        <v>5</v>
      </c>
      <c r="B15" s="9"/>
      <c r="C15" s="8"/>
      <c r="D15" s="8"/>
      <c r="E15" s="8"/>
      <c r="F15" s="8"/>
      <c r="G15" s="8"/>
      <c r="H15" s="8"/>
      <c r="I15" s="8"/>
      <c r="J15" s="8"/>
      <c r="K15" s="8"/>
      <c r="L15" s="8"/>
      <c r="M15" s="8"/>
      <c r="N15" s="9"/>
    </row>
    <row r="16" spans="1:19" x14ac:dyDescent="0.2">
      <c r="A16" s="8">
        <v>6</v>
      </c>
      <c r="B16" s="9"/>
      <c r="C16" s="8"/>
      <c r="D16" s="8"/>
      <c r="E16" s="8"/>
      <c r="F16" s="8"/>
      <c r="G16" s="8"/>
      <c r="H16" s="8"/>
      <c r="I16" s="8"/>
      <c r="J16" s="8"/>
      <c r="K16" s="8"/>
      <c r="L16" s="8"/>
      <c r="M16" s="8"/>
      <c r="N16" s="9"/>
    </row>
    <row r="17" spans="1:14" x14ac:dyDescent="0.2">
      <c r="A17" s="8">
        <v>7</v>
      </c>
      <c r="B17" s="9"/>
      <c r="C17" s="8"/>
      <c r="D17" s="8"/>
      <c r="E17" s="8"/>
      <c r="F17" s="8"/>
      <c r="G17" s="8"/>
      <c r="H17" s="8"/>
      <c r="I17" s="8"/>
      <c r="J17" s="8"/>
      <c r="K17" s="8"/>
      <c r="L17" s="8"/>
      <c r="M17" s="8"/>
      <c r="N17" s="9"/>
    </row>
    <row r="18" spans="1:14" x14ac:dyDescent="0.2">
      <c r="A18" s="8">
        <v>8</v>
      </c>
      <c r="B18" s="9"/>
      <c r="C18" s="8"/>
      <c r="D18" s="8"/>
      <c r="E18" s="8"/>
      <c r="F18" s="8"/>
      <c r="G18" s="8"/>
      <c r="H18" s="8"/>
      <c r="I18" s="8"/>
      <c r="J18" s="8"/>
      <c r="K18" s="8"/>
      <c r="L18" s="8"/>
      <c r="M18" s="8"/>
      <c r="N18" s="9"/>
    </row>
    <row r="19" spans="1:14" x14ac:dyDescent="0.2">
      <c r="A19" s="8">
        <v>9</v>
      </c>
      <c r="B19" s="9"/>
      <c r="C19" s="8"/>
      <c r="D19" s="8"/>
      <c r="E19" s="8"/>
      <c r="F19" s="8"/>
      <c r="G19" s="8"/>
      <c r="H19" s="8"/>
      <c r="I19" s="8"/>
      <c r="J19" s="8"/>
      <c r="K19" s="8"/>
      <c r="L19" s="8"/>
      <c r="M19" s="8"/>
      <c r="N19" s="9"/>
    </row>
    <row r="20" spans="1:14" x14ac:dyDescent="0.2">
      <c r="A20" s="8">
        <v>10</v>
      </c>
      <c r="B20" s="9"/>
      <c r="C20" s="8"/>
      <c r="D20" s="8"/>
      <c r="E20" s="8"/>
      <c r="F20" s="8"/>
      <c r="G20" s="8"/>
      <c r="H20" s="8"/>
      <c r="I20" s="8"/>
      <c r="J20" s="8"/>
      <c r="K20" s="8"/>
      <c r="L20" s="8"/>
      <c r="M20" s="8"/>
      <c r="N20" s="9"/>
    </row>
    <row r="21" spans="1:14" x14ac:dyDescent="0.2">
      <c r="A21" s="8">
        <v>11</v>
      </c>
      <c r="B21" s="9"/>
      <c r="C21" s="8"/>
      <c r="D21" s="8"/>
      <c r="E21" s="8"/>
      <c r="F21" s="8"/>
      <c r="G21" s="8"/>
      <c r="H21" s="8"/>
      <c r="I21" s="8"/>
      <c r="J21" s="8"/>
      <c r="K21" s="8"/>
      <c r="L21" s="8"/>
      <c r="M21" s="8"/>
      <c r="N21" s="9"/>
    </row>
    <row r="22" spans="1:14" x14ac:dyDescent="0.2">
      <c r="A22" s="8">
        <v>12</v>
      </c>
      <c r="B22" s="9"/>
      <c r="C22" s="8"/>
      <c r="D22" s="8"/>
      <c r="E22" s="8"/>
      <c r="F22" s="8"/>
      <c r="G22" s="419"/>
      <c r="H22" s="8"/>
      <c r="I22" s="422"/>
      <c r="J22" s="8"/>
      <c r="K22" s="8"/>
      <c r="L22" s="8"/>
      <c r="M22" s="8"/>
      <c r="N22" s="9"/>
    </row>
    <row r="23" spans="1:14" x14ac:dyDescent="0.2">
      <c r="A23" s="8">
        <v>13</v>
      </c>
      <c r="B23" s="9"/>
      <c r="C23" s="8"/>
      <c r="D23" s="8"/>
      <c r="E23" s="8"/>
      <c r="F23" s="8"/>
      <c r="G23" s="419"/>
      <c r="H23" s="8"/>
      <c r="I23" s="422"/>
      <c r="J23" s="8"/>
      <c r="K23" s="8"/>
      <c r="L23" s="8"/>
      <c r="M23" s="8"/>
      <c r="N23" s="9"/>
    </row>
    <row r="24" spans="1:14" x14ac:dyDescent="0.2">
      <c r="A24" s="8">
        <v>14</v>
      </c>
      <c r="B24" s="9"/>
      <c r="C24" s="8"/>
      <c r="D24" s="8"/>
      <c r="E24" s="8"/>
      <c r="F24" s="8"/>
      <c r="G24" s="419"/>
      <c r="H24" s="8"/>
      <c r="I24" s="422"/>
      <c r="J24" s="8"/>
      <c r="K24" s="8"/>
      <c r="L24" s="8"/>
      <c r="M24" s="8"/>
      <c r="N24" s="9"/>
    </row>
    <row r="25" spans="1:14" x14ac:dyDescent="0.2">
      <c r="A25" s="10" t="s">
        <v>7</v>
      </c>
      <c r="B25" s="9"/>
      <c r="C25" s="8"/>
      <c r="D25" s="8"/>
      <c r="E25" s="8"/>
      <c r="F25" s="8"/>
      <c r="G25" s="419"/>
      <c r="H25" s="8"/>
      <c r="I25" s="422"/>
      <c r="J25" s="8"/>
      <c r="K25" s="8"/>
      <c r="L25" s="8"/>
      <c r="M25" s="8"/>
      <c r="N25" s="9"/>
    </row>
    <row r="26" spans="1:14" x14ac:dyDescent="0.2">
      <c r="A26" s="10" t="s">
        <v>7</v>
      </c>
      <c r="B26" s="9"/>
      <c r="C26" s="8"/>
      <c r="D26" s="8"/>
      <c r="E26" s="8"/>
      <c r="F26" s="8"/>
      <c r="G26" s="419"/>
      <c r="H26" s="8"/>
      <c r="I26" s="422"/>
      <c r="J26" s="8"/>
      <c r="K26" s="8"/>
      <c r="L26" s="8"/>
      <c r="M26" s="8"/>
      <c r="N26" s="9"/>
    </row>
    <row r="27" spans="1:14" x14ac:dyDescent="0.2">
      <c r="A27" s="3" t="s">
        <v>19</v>
      </c>
      <c r="B27" s="9"/>
      <c r="C27" s="529">
        <f t="shared" ref="C27:L27" si="0">SUM(C11:C26)</f>
        <v>4</v>
      </c>
      <c r="D27" s="529">
        <f t="shared" si="0"/>
        <v>0</v>
      </c>
      <c r="E27" s="529">
        <f t="shared" si="0"/>
        <v>0</v>
      </c>
      <c r="F27" s="529">
        <f t="shared" si="0"/>
        <v>0</v>
      </c>
      <c r="G27" s="527">
        <f t="shared" si="0"/>
        <v>4</v>
      </c>
      <c r="H27" s="529">
        <f t="shared" si="0"/>
        <v>4</v>
      </c>
      <c r="I27" s="528">
        <f t="shared" si="0"/>
        <v>0</v>
      </c>
      <c r="J27" s="529">
        <f t="shared" si="0"/>
        <v>0</v>
      </c>
      <c r="K27" s="529">
        <f t="shared" si="0"/>
        <v>0</v>
      </c>
      <c r="L27" s="529">
        <f t="shared" si="0"/>
        <v>4</v>
      </c>
      <c r="M27" s="529">
        <v>0</v>
      </c>
      <c r="N27" s="28"/>
    </row>
    <row r="28" spans="1:14" x14ac:dyDescent="0.2">
      <c r="A28" s="12"/>
      <c r="B28" s="13"/>
      <c r="C28" s="13"/>
      <c r="D28" s="13"/>
      <c r="E28" s="13"/>
      <c r="F28" s="13"/>
      <c r="G28" s="13"/>
      <c r="H28" s="13"/>
      <c r="I28" s="13"/>
      <c r="J28" s="13"/>
      <c r="K28" s="13"/>
      <c r="L28" s="13"/>
      <c r="M28" s="13"/>
      <c r="N28" s="13"/>
    </row>
    <row r="29" spans="1:14" x14ac:dyDescent="0.2">
      <c r="A29" s="11" t="s">
        <v>8</v>
      </c>
    </row>
    <row r="30" spans="1:14" x14ac:dyDescent="0.2">
      <c r="A30" t="s">
        <v>9</v>
      </c>
    </row>
    <row r="31" spans="1:14" x14ac:dyDescent="0.2">
      <c r="A31" t="s">
        <v>10</v>
      </c>
      <c r="K31" s="12" t="s">
        <v>11</v>
      </c>
      <c r="L31" s="12" t="s">
        <v>11</v>
      </c>
      <c r="M31" s="12"/>
      <c r="N31" s="12" t="s">
        <v>11</v>
      </c>
    </row>
    <row r="32" spans="1:14" x14ac:dyDescent="0.2">
      <c r="A32" s="16" t="s">
        <v>434</v>
      </c>
      <c r="J32" s="12"/>
      <c r="K32" s="12"/>
      <c r="L32" s="12"/>
    </row>
    <row r="33" spans="1:14" x14ac:dyDescent="0.2">
      <c r="C33" s="16" t="s">
        <v>435</v>
      </c>
      <c r="E33" s="13"/>
      <c r="F33" s="13"/>
      <c r="G33" s="13"/>
      <c r="H33" s="13"/>
      <c r="I33" s="13"/>
      <c r="J33" s="13"/>
      <c r="K33" s="13"/>
      <c r="L33" s="13"/>
      <c r="M33" s="13"/>
    </row>
    <row r="34" spans="1:14" x14ac:dyDescent="0.2">
      <c r="E34" s="13"/>
      <c r="F34" s="13"/>
      <c r="G34" s="13"/>
      <c r="H34" s="13"/>
      <c r="I34" s="13"/>
      <c r="J34" s="13"/>
      <c r="K34" s="13"/>
      <c r="L34" s="13"/>
      <c r="M34" s="13"/>
      <c r="N34" s="13"/>
    </row>
    <row r="35" spans="1:14" x14ac:dyDescent="0.2">
      <c r="E35" s="13"/>
      <c r="F35" s="13"/>
      <c r="G35" s="13"/>
      <c r="H35" s="13"/>
      <c r="I35" s="13"/>
      <c r="J35" s="13"/>
      <c r="K35" s="13"/>
      <c r="L35" s="13"/>
      <c r="M35" s="13"/>
      <c r="N35" s="13"/>
    </row>
    <row r="36" spans="1:14" ht="15.75" customHeight="1" x14ac:dyDescent="0.25">
      <c r="A36" s="15" t="s">
        <v>953</v>
      </c>
      <c r="B36" s="15"/>
      <c r="C36" s="14"/>
      <c r="D36" s="14"/>
      <c r="E36" s="14"/>
      <c r="F36" s="14"/>
      <c r="G36" s="14"/>
      <c r="H36" s="14"/>
      <c r="K36" s="15"/>
      <c r="L36" s="766" t="s">
        <v>13</v>
      </c>
      <c r="M36" s="766"/>
      <c r="N36" s="766"/>
    </row>
    <row r="37" spans="1:14" ht="15.75" customHeight="1" x14ac:dyDescent="0.2">
      <c r="A37" s="766" t="s">
        <v>14</v>
      </c>
      <c r="B37" s="766"/>
      <c r="C37" s="766"/>
      <c r="D37" s="766"/>
      <c r="E37" s="766"/>
      <c r="F37" s="766"/>
      <c r="G37" s="766"/>
      <c r="H37" s="766"/>
      <c r="I37" s="766"/>
      <c r="J37" s="766"/>
      <c r="K37" s="766"/>
      <c r="L37" s="766"/>
      <c r="M37" s="766"/>
      <c r="N37" s="766"/>
    </row>
    <row r="38" spans="1:14" ht="15.75" x14ac:dyDescent="0.2">
      <c r="A38" s="766" t="s">
        <v>15</v>
      </c>
      <c r="B38" s="766"/>
      <c r="C38" s="766"/>
      <c r="D38" s="766"/>
      <c r="E38" s="766"/>
      <c r="F38" s="766"/>
      <c r="G38" s="766"/>
      <c r="H38" s="766"/>
      <c r="I38" s="766"/>
      <c r="J38" s="766"/>
      <c r="K38" s="766"/>
      <c r="L38" s="766"/>
      <c r="M38" s="766"/>
      <c r="N38" s="766"/>
    </row>
    <row r="39" spans="1:14" x14ac:dyDescent="0.2">
      <c r="K39" s="641" t="s">
        <v>88</v>
      </c>
      <c r="L39" s="641"/>
      <c r="M39" s="641"/>
      <c r="N39" s="641"/>
    </row>
    <row r="40" spans="1:14" x14ac:dyDescent="0.2">
      <c r="A40" s="765"/>
      <c r="B40" s="765"/>
      <c r="C40" s="765"/>
      <c r="D40" s="765"/>
      <c r="E40" s="765"/>
      <c r="F40" s="765"/>
      <c r="G40" s="765"/>
      <c r="H40" s="765"/>
      <c r="I40" s="765"/>
      <c r="J40" s="765"/>
      <c r="K40" s="765"/>
      <c r="L40" s="765"/>
      <c r="M40" s="765"/>
      <c r="N40" s="765"/>
    </row>
  </sheetData>
  <mergeCells count="17">
    <mergeCell ref="A40:N40"/>
    <mergeCell ref="N8:N9"/>
    <mergeCell ref="L36:N36"/>
    <mergeCell ref="A37:N37"/>
    <mergeCell ref="A38:N38"/>
    <mergeCell ref="K39:N39"/>
    <mergeCell ref="A8:A9"/>
    <mergeCell ref="B8:B9"/>
    <mergeCell ref="C8:G8"/>
    <mergeCell ref="H8:L8"/>
    <mergeCell ref="M8:M9"/>
    <mergeCell ref="A7:B7"/>
    <mergeCell ref="D1:J1"/>
    <mergeCell ref="A2:N2"/>
    <mergeCell ref="A3:N3"/>
    <mergeCell ref="A5:N5"/>
    <mergeCell ref="L7:N7"/>
  </mergeCells>
  <phoneticPr fontId="0" type="noConversion"/>
  <printOptions horizontalCentered="1"/>
  <pageMargins left="0.70866141732283472" right="0.70866141732283472" top="0.23622047244094491" bottom="0"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opLeftCell="A4" zoomScaleSheetLayoutView="80" workbookViewId="0">
      <selection activeCell="H11" sqref="H11"/>
    </sheetView>
  </sheetViews>
  <sheetFormatPr defaultRowHeight="12.75" x14ac:dyDescent="0.2"/>
  <cols>
    <col min="1" max="1" width="7.140625" style="16" customWidth="1"/>
    <col min="2" max="2" width="9" style="16" customWidth="1"/>
    <col min="3" max="3" width="10.28515625" style="16" customWidth="1"/>
    <col min="4" max="4" width="9.28515625" style="16" customWidth="1"/>
    <col min="5" max="6" width="9.140625" style="16"/>
    <col min="7" max="7" width="11.7109375" style="16" customWidth="1"/>
    <col min="8" max="8" width="11" style="16" customWidth="1"/>
    <col min="9" max="9" width="9.7109375" style="16" customWidth="1"/>
    <col min="10" max="10" width="9.5703125" style="16" customWidth="1"/>
    <col min="11" max="11" width="11.7109375" style="16" customWidth="1"/>
    <col min="12" max="12" width="10.7109375" style="16" customWidth="1"/>
    <col min="13" max="13" width="10.5703125" style="16" customWidth="1"/>
    <col min="14" max="14" width="8.7109375" style="16" customWidth="1"/>
    <col min="15" max="15" width="8.85546875" style="16" customWidth="1"/>
    <col min="16" max="16" width="9.140625" style="16"/>
    <col min="17" max="17" width="11" style="16" customWidth="1"/>
    <col min="18" max="16384" width="9.140625" style="16"/>
  </cols>
  <sheetData>
    <row r="1" spans="1:18" customFormat="1" ht="12.75" customHeight="1" x14ac:dyDescent="0.2">
      <c r="D1" s="16"/>
      <c r="E1" s="16"/>
      <c r="F1" s="16"/>
      <c r="G1" s="16"/>
      <c r="H1" s="16"/>
      <c r="I1" s="16"/>
      <c r="J1" s="16"/>
      <c r="K1" s="16"/>
      <c r="L1" s="16"/>
      <c r="M1" s="16"/>
      <c r="N1" s="16"/>
      <c r="O1" s="677" t="s">
        <v>64</v>
      </c>
      <c r="P1" s="677"/>
      <c r="Q1" s="677"/>
    </row>
    <row r="2" spans="1:18" customFormat="1" ht="15" x14ac:dyDescent="0.2">
      <c r="A2" s="774" t="s">
        <v>0</v>
      </c>
      <c r="B2" s="774"/>
      <c r="C2" s="774"/>
      <c r="D2" s="774"/>
      <c r="E2" s="774"/>
      <c r="F2" s="774"/>
      <c r="G2" s="774"/>
      <c r="H2" s="774"/>
      <c r="I2" s="774"/>
      <c r="J2" s="774"/>
      <c r="K2" s="774"/>
      <c r="L2" s="774"/>
      <c r="M2" s="43"/>
      <c r="N2" s="43"/>
      <c r="O2" s="43"/>
      <c r="P2" s="43"/>
    </row>
    <row r="3" spans="1:18" customFormat="1" ht="20.25" x14ac:dyDescent="0.3">
      <c r="A3" s="679" t="s">
        <v>753</v>
      </c>
      <c r="B3" s="679"/>
      <c r="C3" s="679"/>
      <c r="D3" s="679"/>
      <c r="E3" s="679"/>
      <c r="F3" s="679"/>
      <c r="G3" s="679"/>
      <c r="H3" s="679"/>
      <c r="I3" s="679"/>
      <c r="J3" s="679"/>
      <c r="K3" s="679"/>
      <c r="L3" s="679"/>
      <c r="M3" s="42"/>
      <c r="N3" s="42"/>
      <c r="O3" s="42"/>
      <c r="P3" s="42"/>
    </row>
    <row r="4" spans="1:18" customFormat="1" ht="11.25" customHeight="1" x14ac:dyDescent="0.2"/>
    <row r="5" spans="1:18" customFormat="1" ht="15.75" customHeight="1" x14ac:dyDescent="0.25">
      <c r="A5" s="775" t="s">
        <v>809</v>
      </c>
      <c r="B5" s="775"/>
      <c r="C5" s="775"/>
      <c r="D5" s="775"/>
      <c r="E5" s="775"/>
      <c r="F5" s="775"/>
      <c r="G5" s="775"/>
      <c r="H5" s="775"/>
      <c r="I5" s="775"/>
      <c r="J5" s="775"/>
      <c r="K5" s="775"/>
      <c r="L5" s="775"/>
      <c r="M5" s="775"/>
      <c r="N5" s="775"/>
      <c r="O5" s="775"/>
      <c r="P5" s="16"/>
    </row>
    <row r="7" spans="1:18" ht="17.45" customHeight="1" x14ac:dyDescent="0.2">
      <c r="A7" s="34" t="s">
        <v>926</v>
      </c>
      <c r="B7" s="34"/>
      <c r="C7" s="555"/>
      <c r="N7" s="764" t="s">
        <v>843</v>
      </c>
      <c r="O7" s="764"/>
      <c r="P7" s="764"/>
      <c r="Q7" s="764"/>
    </row>
    <row r="8" spans="1:18" ht="24" customHeight="1" x14ac:dyDescent="0.2">
      <c r="A8" s="657" t="s">
        <v>2</v>
      </c>
      <c r="B8" s="657" t="s">
        <v>3</v>
      </c>
      <c r="C8" s="658" t="s">
        <v>772</v>
      </c>
      <c r="D8" s="658"/>
      <c r="E8" s="658"/>
      <c r="F8" s="658"/>
      <c r="G8" s="658"/>
      <c r="H8" s="777" t="s">
        <v>640</v>
      </c>
      <c r="I8" s="658"/>
      <c r="J8" s="658"/>
      <c r="K8" s="658"/>
      <c r="L8" s="658"/>
      <c r="M8" s="778" t="s">
        <v>116</v>
      </c>
      <c r="N8" s="779"/>
      <c r="O8" s="779"/>
      <c r="P8" s="779"/>
      <c r="Q8" s="780"/>
    </row>
    <row r="9" spans="1:18" s="15" customFormat="1" ht="60" customHeight="1" x14ac:dyDescent="0.2">
      <c r="A9" s="657"/>
      <c r="B9" s="657"/>
      <c r="C9" s="5" t="s">
        <v>216</v>
      </c>
      <c r="D9" s="5" t="s">
        <v>217</v>
      </c>
      <c r="E9" s="5" t="s">
        <v>361</v>
      </c>
      <c r="F9" s="5" t="s">
        <v>223</v>
      </c>
      <c r="G9" s="5" t="s">
        <v>121</v>
      </c>
      <c r="H9" s="106" t="s">
        <v>216</v>
      </c>
      <c r="I9" s="5" t="s">
        <v>217</v>
      </c>
      <c r="J9" s="5" t="s">
        <v>361</v>
      </c>
      <c r="K9" s="7" t="s">
        <v>223</v>
      </c>
      <c r="L9" s="5" t="s">
        <v>364</v>
      </c>
      <c r="M9" s="5" t="s">
        <v>216</v>
      </c>
      <c r="N9" s="5" t="s">
        <v>217</v>
      </c>
      <c r="O9" s="5" t="s">
        <v>361</v>
      </c>
      <c r="P9" s="7" t="s">
        <v>223</v>
      </c>
      <c r="Q9" s="5" t="s">
        <v>123</v>
      </c>
      <c r="R9" s="29"/>
    </row>
    <row r="10" spans="1:18" s="63" customFormat="1" x14ac:dyDescent="0.2">
      <c r="A10" s="62">
        <v>1</v>
      </c>
      <c r="B10" s="62">
        <v>2</v>
      </c>
      <c r="C10" s="62">
        <v>3</v>
      </c>
      <c r="D10" s="62">
        <v>4</v>
      </c>
      <c r="E10" s="62">
        <v>5</v>
      </c>
      <c r="F10" s="62">
        <v>6</v>
      </c>
      <c r="G10" s="62">
        <v>7</v>
      </c>
      <c r="H10" s="62">
        <v>8</v>
      </c>
      <c r="I10" s="62">
        <v>9</v>
      </c>
      <c r="J10" s="62">
        <v>10</v>
      </c>
      <c r="K10" s="62">
        <v>11</v>
      </c>
      <c r="L10" s="62">
        <v>12</v>
      </c>
      <c r="M10" s="62">
        <v>13</v>
      </c>
      <c r="N10" s="62">
        <v>14</v>
      </c>
      <c r="O10" s="62">
        <v>15</v>
      </c>
      <c r="P10" s="62">
        <v>16</v>
      </c>
      <c r="Q10" s="62">
        <v>17</v>
      </c>
    </row>
    <row r="11" spans="1:18" x14ac:dyDescent="0.2">
      <c r="A11" s="18">
        <v>1</v>
      </c>
      <c r="B11" s="19" t="s">
        <v>929</v>
      </c>
      <c r="C11" s="168">
        <v>4961</v>
      </c>
      <c r="D11" s="168">
        <v>0</v>
      </c>
      <c r="E11" s="168">
        <v>0</v>
      </c>
      <c r="F11" s="168">
        <v>0</v>
      </c>
      <c r="G11" s="168">
        <f>SUM(C11:F11)</f>
        <v>4961</v>
      </c>
      <c r="H11" s="423">
        <v>4446</v>
      </c>
      <c r="I11" s="168">
        <v>0</v>
      </c>
      <c r="J11" s="168">
        <v>0</v>
      </c>
      <c r="K11" s="168">
        <v>0</v>
      </c>
      <c r="L11" s="424">
        <f>SUM(H11:K11)</f>
        <v>4446</v>
      </c>
      <c r="M11" s="168">
        <v>662410</v>
      </c>
      <c r="N11" s="168">
        <v>0</v>
      </c>
      <c r="O11" s="168">
        <v>0</v>
      </c>
      <c r="P11" s="168">
        <v>0</v>
      </c>
      <c r="Q11" s="168">
        <f>SUM(M11:P11)</f>
        <v>662410</v>
      </c>
    </row>
    <row r="12" spans="1:18" x14ac:dyDescent="0.2">
      <c r="A12" s="18">
        <v>2</v>
      </c>
      <c r="B12" s="19"/>
      <c r="C12" s="168"/>
      <c r="D12" s="168"/>
      <c r="E12" s="168"/>
      <c r="F12" s="168"/>
      <c r="G12" s="168"/>
      <c r="H12" s="425"/>
      <c r="I12" s="168"/>
      <c r="J12" s="168"/>
      <c r="K12" s="168"/>
      <c r="L12" s="168"/>
      <c r="M12" s="168"/>
      <c r="N12" s="168"/>
      <c r="O12" s="168"/>
      <c r="P12" s="168"/>
      <c r="Q12" s="168"/>
    </row>
    <row r="13" spans="1:18" x14ac:dyDescent="0.2">
      <c r="A13" s="18">
        <v>3</v>
      </c>
      <c r="B13" s="19"/>
      <c r="C13" s="168"/>
      <c r="D13" s="168"/>
      <c r="E13" s="168"/>
      <c r="F13" s="168"/>
      <c r="G13" s="168"/>
      <c r="H13" s="425"/>
      <c r="I13" s="168"/>
      <c r="J13" s="168"/>
      <c r="K13" s="168"/>
      <c r="L13" s="168"/>
      <c r="M13" s="168"/>
      <c r="N13" s="168"/>
      <c r="O13" s="168"/>
      <c r="P13" s="168"/>
      <c r="Q13" s="168"/>
    </row>
    <row r="14" spans="1:18" x14ac:dyDescent="0.2">
      <c r="A14" s="18">
        <v>4</v>
      </c>
      <c r="B14" s="19"/>
      <c r="C14" s="168"/>
      <c r="D14" s="168"/>
      <c r="E14" s="168"/>
      <c r="F14" s="168"/>
      <c r="G14" s="168"/>
      <c r="H14" s="425"/>
      <c r="I14" s="168"/>
      <c r="J14" s="168"/>
      <c r="K14" s="168"/>
      <c r="L14" s="168"/>
      <c r="M14" s="168"/>
      <c r="N14" s="168"/>
      <c r="O14" s="168"/>
      <c r="P14" s="168"/>
      <c r="Q14" s="168"/>
    </row>
    <row r="15" spans="1:18" x14ac:dyDescent="0.2">
      <c r="A15" s="18">
        <v>5</v>
      </c>
      <c r="B15" s="19"/>
      <c r="C15" s="168"/>
      <c r="D15" s="168"/>
      <c r="E15" s="168"/>
      <c r="F15" s="168"/>
      <c r="G15" s="168"/>
      <c r="H15" s="425"/>
      <c r="I15" s="168"/>
      <c r="J15" s="168"/>
      <c r="K15" s="168"/>
      <c r="L15" s="168"/>
      <c r="M15" s="168"/>
      <c r="N15" s="168"/>
      <c r="O15" s="168"/>
      <c r="P15" s="168"/>
      <c r="Q15" s="168"/>
    </row>
    <row r="16" spans="1:18" x14ac:dyDescent="0.2">
      <c r="A16" s="18">
        <v>6</v>
      </c>
      <c r="B16" s="19"/>
      <c r="C16" s="168"/>
      <c r="D16" s="168"/>
      <c r="E16" s="168"/>
      <c r="F16" s="168"/>
      <c r="G16" s="168"/>
      <c r="H16" s="425"/>
      <c r="I16" s="168"/>
      <c r="J16" s="168"/>
      <c r="K16" s="168"/>
      <c r="L16" s="168"/>
      <c r="M16" s="168"/>
      <c r="N16" s="168"/>
      <c r="O16" s="168"/>
      <c r="P16" s="168"/>
      <c r="Q16" s="168"/>
    </row>
    <row r="17" spans="1:17" x14ac:dyDescent="0.2">
      <c r="A17" s="18">
        <v>7</v>
      </c>
      <c r="B17" s="19"/>
      <c r="C17" s="168"/>
      <c r="D17" s="168"/>
      <c r="E17" s="168"/>
      <c r="F17" s="168"/>
      <c r="G17" s="168"/>
      <c r="H17" s="425"/>
      <c r="I17" s="168"/>
      <c r="J17" s="168"/>
      <c r="K17" s="168"/>
      <c r="L17" s="168"/>
      <c r="M17" s="168"/>
      <c r="N17" s="168"/>
      <c r="O17" s="168"/>
      <c r="P17" s="168"/>
      <c r="Q17" s="168"/>
    </row>
    <row r="18" spans="1:17" x14ac:dyDescent="0.2">
      <c r="A18" s="18">
        <v>8</v>
      </c>
      <c r="B18" s="19"/>
      <c r="C18" s="168"/>
      <c r="D18" s="168"/>
      <c r="E18" s="168"/>
      <c r="F18" s="168"/>
      <c r="G18" s="168"/>
      <c r="H18" s="425"/>
      <c r="I18" s="168"/>
      <c r="J18" s="168"/>
      <c r="K18" s="168"/>
      <c r="L18" s="168"/>
      <c r="M18" s="168"/>
      <c r="N18" s="168"/>
      <c r="O18" s="168"/>
      <c r="P18" s="168"/>
      <c r="Q18" s="168"/>
    </row>
    <row r="19" spans="1:17" x14ac:dyDescent="0.2">
      <c r="A19" s="18">
        <v>9</v>
      </c>
      <c r="B19" s="19"/>
      <c r="C19" s="168"/>
      <c r="D19" s="168"/>
      <c r="E19" s="168"/>
      <c r="F19" s="168"/>
      <c r="G19" s="168"/>
      <c r="H19" s="425"/>
      <c r="I19" s="168"/>
      <c r="J19" s="168"/>
      <c r="K19" s="168"/>
      <c r="L19" s="168"/>
      <c r="M19" s="168"/>
      <c r="N19" s="168"/>
      <c r="O19" s="168"/>
      <c r="P19" s="168"/>
      <c r="Q19" s="168"/>
    </row>
    <row r="20" spans="1:17" x14ac:dyDescent="0.2">
      <c r="A20" s="18">
        <v>10</v>
      </c>
      <c r="B20" s="19"/>
      <c r="C20" s="168"/>
      <c r="D20" s="168"/>
      <c r="E20" s="168"/>
      <c r="F20" s="168"/>
      <c r="G20" s="168"/>
      <c r="H20" s="425"/>
      <c r="I20" s="168"/>
      <c r="J20" s="168"/>
      <c r="K20" s="168"/>
      <c r="L20" s="168"/>
      <c r="M20" s="168"/>
      <c r="N20" s="168"/>
      <c r="O20" s="168"/>
      <c r="P20" s="168"/>
      <c r="Q20" s="168"/>
    </row>
    <row r="21" spans="1:17" x14ac:dyDescent="0.2">
      <c r="A21" s="18">
        <v>11</v>
      </c>
      <c r="B21" s="19"/>
      <c r="C21" s="168"/>
      <c r="D21" s="168"/>
      <c r="E21" s="168"/>
      <c r="F21" s="168"/>
      <c r="G21" s="168"/>
      <c r="H21" s="425"/>
      <c r="I21" s="168"/>
      <c r="J21" s="168"/>
      <c r="K21" s="168"/>
      <c r="L21" s="168"/>
      <c r="M21" s="168"/>
      <c r="N21" s="168"/>
      <c r="O21" s="168"/>
      <c r="P21" s="168"/>
      <c r="Q21" s="168"/>
    </row>
    <row r="22" spans="1:17" x14ac:dyDescent="0.2">
      <c r="A22" s="18">
        <v>12</v>
      </c>
      <c r="B22" s="19"/>
      <c r="C22" s="168"/>
      <c r="D22" s="168"/>
      <c r="E22" s="168"/>
      <c r="F22" s="168"/>
      <c r="G22" s="168"/>
      <c r="H22" s="425"/>
      <c r="I22" s="168"/>
      <c r="J22" s="168"/>
      <c r="K22" s="168"/>
      <c r="L22" s="168"/>
      <c r="M22" s="168"/>
      <c r="N22" s="168"/>
      <c r="O22" s="168"/>
      <c r="P22" s="168"/>
      <c r="Q22" s="168"/>
    </row>
    <row r="23" spans="1:17" x14ac:dyDescent="0.2">
      <c r="A23" s="18">
        <v>13</v>
      </c>
      <c r="B23" s="19"/>
      <c r="C23" s="168"/>
      <c r="D23" s="168"/>
      <c r="E23" s="168"/>
      <c r="F23" s="168"/>
      <c r="G23" s="168"/>
      <c r="H23" s="425"/>
      <c r="I23" s="168"/>
      <c r="J23" s="168"/>
      <c r="K23" s="168"/>
      <c r="L23" s="168"/>
      <c r="M23" s="168"/>
      <c r="N23" s="168"/>
      <c r="O23" s="168"/>
      <c r="P23" s="168"/>
      <c r="Q23" s="168"/>
    </row>
    <row r="24" spans="1:17" x14ac:dyDescent="0.2">
      <c r="A24" s="18">
        <v>14</v>
      </c>
      <c r="B24" s="19"/>
      <c r="C24" s="168"/>
      <c r="D24" s="168"/>
      <c r="E24" s="168"/>
      <c r="F24" s="168"/>
      <c r="G24" s="168"/>
      <c r="H24" s="425"/>
      <c r="I24" s="168"/>
      <c r="J24" s="168"/>
      <c r="K24" s="168"/>
      <c r="L24" s="168"/>
      <c r="M24" s="168"/>
      <c r="N24" s="168"/>
      <c r="O24" s="168"/>
      <c r="P24" s="168"/>
      <c r="Q24" s="168"/>
    </row>
    <row r="25" spans="1:17" x14ac:dyDescent="0.2">
      <c r="A25" s="20" t="s">
        <v>7</v>
      </c>
      <c r="B25" s="19"/>
      <c r="C25" s="168"/>
      <c r="D25" s="168"/>
      <c r="E25" s="168"/>
      <c r="F25" s="168"/>
      <c r="G25" s="168"/>
      <c r="H25" s="425"/>
      <c r="I25" s="168"/>
      <c r="J25" s="168"/>
      <c r="K25" s="168"/>
      <c r="L25" s="168"/>
      <c r="M25" s="168"/>
      <c r="N25" s="168"/>
      <c r="O25" s="168"/>
      <c r="P25" s="168"/>
      <c r="Q25" s="168"/>
    </row>
    <row r="26" spans="1:17" x14ac:dyDescent="0.2">
      <c r="A26" s="20" t="s">
        <v>7</v>
      </c>
      <c r="B26" s="19"/>
      <c r="C26" s="168"/>
      <c r="D26" s="168"/>
      <c r="E26" s="168"/>
      <c r="F26" s="168"/>
      <c r="G26" s="168"/>
      <c r="H26" s="425"/>
      <c r="I26" s="168"/>
      <c r="J26" s="168"/>
      <c r="K26" s="168"/>
      <c r="L26" s="168"/>
      <c r="M26" s="168"/>
      <c r="N26" s="168"/>
      <c r="O26" s="168"/>
      <c r="P26" s="168"/>
      <c r="Q26" s="168"/>
    </row>
    <row r="27" spans="1:17" x14ac:dyDescent="0.2">
      <c r="A27" s="3" t="s">
        <v>19</v>
      </c>
      <c r="B27" s="19"/>
      <c r="C27" s="530">
        <f t="shared" ref="C27" si="0">SUM(C11:C26)</f>
        <v>4961</v>
      </c>
      <c r="D27" s="530">
        <f t="shared" ref="D27" si="1">SUM(D11:D26)</f>
        <v>0</v>
      </c>
      <c r="E27" s="530">
        <f t="shared" ref="E27" si="2">SUM(E11:E26)</f>
        <v>0</v>
      </c>
      <c r="F27" s="530">
        <f t="shared" ref="F27" si="3">SUM(F11:F26)</f>
        <v>0</v>
      </c>
      <c r="G27" s="530">
        <f t="shared" ref="G27" si="4">SUM(G11:G26)</f>
        <v>4961</v>
      </c>
      <c r="H27" s="544">
        <f t="shared" ref="H27" si="5">SUM(H11:H26)</f>
        <v>4446</v>
      </c>
      <c r="I27" s="530">
        <f t="shared" ref="I27" si="6">SUM(I11:I26)</f>
        <v>0</v>
      </c>
      <c r="J27" s="530">
        <f t="shared" ref="J27" si="7">SUM(J11:J26)</f>
        <v>0</v>
      </c>
      <c r="K27" s="530">
        <f t="shared" ref="K27" si="8">SUM(K11:K26)</f>
        <v>0</v>
      </c>
      <c r="L27" s="544">
        <f t="shared" ref="L27" si="9">SUM(L11:L26)</f>
        <v>4446</v>
      </c>
      <c r="M27" s="530">
        <f t="shared" ref="M27" si="10">SUM(M11:M26)</f>
        <v>662410</v>
      </c>
      <c r="N27" s="530">
        <f t="shared" ref="N27" si="11">SUM(N11:N26)</f>
        <v>0</v>
      </c>
      <c r="O27" s="530">
        <f t="shared" ref="O27" si="12">SUM(O11:O26)</f>
        <v>0</v>
      </c>
      <c r="P27" s="530">
        <f t="shared" ref="P27" si="13">SUM(P11:P26)</f>
        <v>0</v>
      </c>
      <c r="Q27" s="530">
        <f t="shared" ref="Q27" si="14">SUM(Q11:Q26)</f>
        <v>662410</v>
      </c>
    </row>
    <row r="28" spans="1:17" x14ac:dyDescent="0.2">
      <c r="A28" s="70"/>
      <c r="B28" s="22"/>
      <c r="C28" s="22"/>
      <c r="D28" s="22"/>
      <c r="E28" s="22"/>
      <c r="F28" s="22"/>
      <c r="G28" s="22"/>
      <c r="H28" s="22"/>
      <c r="I28" s="22"/>
      <c r="J28" s="22"/>
      <c r="K28" s="22"/>
      <c r="L28" s="22"/>
      <c r="M28" s="22"/>
      <c r="N28" s="22"/>
      <c r="O28" s="22"/>
      <c r="P28" s="22"/>
      <c r="Q28" s="22"/>
    </row>
    <row r="29" spans="1:17" x14ac:dyDescent="0.2">
      <c r="A29" s="11" t="s">
        <v>8</v>
      </c>
      <c r="B29"/>
      <c r="C29"/>
      <c r="D29"/>
    </row>
    <row r="30" spans="1:17" x14ac:dyDescent="0.2">
      <c r="A30" t="s">
        <v>9</v>
      </c>
      <c r="B30"/>
      <c r="C30"/>
      <c r="D30"/>
    </row>
    <row r="31" spans="1:17" x14ac:dyDescent="0.2">
      <c r="A31" t="s">
        <v>10</v>
      </c>
      <c r="B31"/>
      <c r="C31"/>
      <c r="D31"/>
      <c r="I31" s="12"/>
      <c r="J31" s="12"/>
      <c r="K31" s="12"/>
      <c r="L31" s="12"/>
    </row>
    <row r="32" spans="1:17" customFormat="1" x14ac:dyDescent="0.2">
      <c r="A32" s="16" t="s">
        <v>434</v>
      </c>
      <c r="J32" s="12"/>
      <c r="K32" s="12"/>
      <c r="L32" s="12"/>
    </row>
    <row r="33" spans="1:18" customFormat="1" x14ac:dyDescent="0.2">
      <c r="C33" s="16" t="s">
        <v>435</v>
      </c>
      <c r="E33" s="13"/>
      <c r="F33" s="13"/>
      <c r="G33" s="13"/>
      <c r="H33" s="13"/>
      <c r="I33" s="13"/>
      <c r="J33" s="13"/>
      <c r="K33" s="13"/>
      <c r="L33" s="13"/>
      <c r="M33" s="13"/>
    </row>
    <row r="34" spans="1:18" x14ac:dyDescent="0.2">
      <c r="A34" s="15" t="s">
        <v>953</v>
      </c>
      <c r="B34" s="15"/>
      <c r="C34" s="15"/>
      <c r="D34" s="15"/>
      <c r="E34" s="15"/>
      <c r="F34" s="15"/>
      <c r="G34" s="15"/>
      <c r="I34" s="15"/>
      <c r="O34" s="653" t="s">
        <v>13</v>
      </c>
      <c r="P34" s="653"/>
      <c r="Q34" s="654"/>
    </row>
    <row r="35" spans="1:18" ht="12.75" customHeight="1" x14ac:dyDescent="0.2">
      <c r="A35" s="653" t="s">
        <v>14</v>
      </c>
      <c r="B35" s="653"/>
      <c r="C35" s="653"/>
      <c r="D35" s="653"/>
      <c r="E35" s="653"/>
      <c r="F35" s="653"/>
      <c r="G35" s="653"/>
      <c r="H35" s="653"/>
      <c r="I35" s="653"/>
      <c r="J35" s="653"/>
      <c r="K35" s="653"/>
      <c r="L35" s="653"/>
      <c r="M35" s="653"/>
      <c r="N35" s="653"/>
      <c r="O35" s="653"/>
      <c r="P35" s="653"/>
      <c r="Q35" s="653"/>
    </row>
    <row r="36" spans="1:18" x14ac:dyDescent="0.2">
      <c r="A36" s="642" t="s">
        <v>96</v>
      </c>
      <c r="B36" s="642"/>
      <c r="C36" s="642"/>
      <c r="D36" s="642"/>
      <c r="E36" s="642"/>
      <c r="F36" s="642"/>
      <c r="G36" s="642"/>
      <c r="H36" s="642"/>
      <c r="I36" s="642"/>
      <c r="J36" s="642"/>
      <c r="K36" s="642"/>
      <c r="L36" s="642"/>
      <c r="M36" s="642"/>
      <c r="N36" s="642"/>
      <c r="O36" s="642"/>
      <c r="P36" s="642"/>
      <c r="Q36" s="642"/>
      <c r="R36" s="642"/>
    </row>
    <row r="37" spans="1:18" x14ac:dyDescent="0.2">
      <c r="A37" s="15"/>
      <c r="B37" s="15"/>
      <c r="C37" s="15"/>
      <c r="D37" s="15"/>
      <c r="E37" s="15"/>
      <c r="F37" s="15"/>
      <c r="N37" s="641" t="s">
        <v>88</v>
      </c>
      <c r="O37" s="641"/>
      <c r="P37" s="641"/>
      <c r="Q37" s="641"/>
    </row>
    <row r="38" spans="1:18" x14ac:dyDescent="0.2">
      <c r="A38" s="776"/>
      <c r="B38" s="776"/>
      <c r="C38" s="776"/>
      <c r="D38" s="776"/>
      <c r="E38" s="776"/>
      <c r="F38" s="776"/>
      <c r="G38" s="776"/>
      <c r="H38" s="776"/>
      <c r="I38" s="776"/>
      <c r="J38" s="776"/>
      <c r="K38" s="776"/>
      <c r="L38" s="776"/>
    </row>
  </sheetData>
  <mergeCells count="15">
    <mergeCell ref="A5:O5"/>
    <mergeCell ref="A38:L38"/>
    <mergeCell ref="O1:Q1"/>
    <mergeCell ref="A2:L2"/>
    <mergeCell ref="A3:L3"/>
    <mergeCell ref="A8:A9"/>
    <mergeCell ref="B8:B9"/>
    <mergeCell ref="C8:G8"/>
    <mergeCell ref="H8:L8"/>
    <mergeCell ref="M8:Q8"/>
    <mergeCell ref="N37:Q37"/>
    <mergeCell ref="A36:R36"/>
    <mergeCell ref="O34:Q34"/>
    <mergeCell ref="A35:Q35"/>
    <mergeCell ref="N7:Q7"/>
  </mergeCells>
  <phoneticPr fontId="0" type="noConversion"/>
  <printOptions horizontalCentered="1"/>
  <pageMargins left="0.70866141732283472" right="0.70866141732283472" top="0.23622047244094491" bottom="0" header="0.31496062992125984" footer="0.31496062992125984"/>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zoomScaleSheetLayoutView="80" workbookViewId="0">
      <selection activeCell="M11" sqref="M11"/>
    </sheetView>
  </sheetViews>
  <sheetFormatPr defaultRowHeight="12.75" x14ac:dyDescent="0.2"/>
  <cols>
    <col min="1" max="1" width="7.140625" style="16" customWidth="1"/>
    <col min="2" max="2" width="13.140625" style="16" customWidth="1"/>
    <col min="3" max="3" width="9.5703125" style="16" customWidth="1"/>
    <col min="4" max="4" width="9.28515625" style="16" customWidth="1"/>
    <col min="5" max="6" width="9.140625" style="16"/>
    <col min="7" max="7" width="10.85546875" style="16" customWidth="1"/>
    <col min="8" max="8" width="10.28515625" style="16" customWidth="1"/>
    <col min="9" max="9" width="10.85546875" style="16" customWidth="1"/>
    <col min="10" max="10" width="10.28515625" style="16" customWidth="1"/>
    <col min="11" max="11" width="11.28515625" style="16" customWidth="1"/>
    <col min="12" max="12" width="11.7109375" style="16" customWidth="1"/>
    <col min="13" max="13" width="9.7109375" style="16" customWidth="1"/>
    <col min="14" max="14" width="8.7109375" style="16" customWidth="1"/>
    <col min="15" max="15" width="8.85546875" style="16" customWidth="1"/>
    <col min="16" max="16" width="9.140625" style="16"/>
    <col min="17" max="17" width="11" style="16" customWidth="1"/>
    <col min="18" max="18" width="9.140625" style="16" hidden="1" customWidth="1"/>
    <col min="19" max="16384" width="9.140625" style="16"/>
  </cols>
  <sheetData>
    <row r="1" spans="1:19" customFormat="1" ht="12.75" customHeight="1" x14ac:dyDescent="0.2">
      <c r="D1" s="16"/>
      <c r="E1" s="16"/>
      <c r="F1" s="16"/>
      <c r="G1" s="16"/>
      <c r="H1" s="16"/>
      <c r="I1" s="16"/>
      <c r="J1" s="16"/>
      <c r="K1" s="16"/>
      <c r="L1" s="16"/>
      <c r="M1" s="16"/>
      <c r="N1" s="16"/>
      <c r="O1" s="677" t="s">
        <v>65</v>
      </c>
      <c r="P1" s="677"/>
      <c r="Q1" s="677"/>
    </row>
    <row r="2" spans="1:19" customFormat="1" ht="15.75" x14ac:dyDescent="0.25">
      <c r="A2" s="678" t="s">
        <v>0</v>
      </c>
      <c r="B2" s="678"/>
      <c r="C2" s="678"/>
      <c r="D2" s="678"/>
      <c r="E2" s="678"/>
      <c r="F2" s="678"/>
      <c r="G2" s="678"/>
      <c r="H2" s="678"/>
      <c r="I2" s="678"/>
      <c r="J2" s="678"/>
      <c r="K2" s="678"/>
      <c r="L2" s="678"/>
      <c r="M2" s="43"/>
      <c r="N2" s="43"/>
      <c r="O2" s="43"/>
      <c r="P2" s="43"/>
    </row>
    <row r="3" spans="1:19" customFormat="1" ht="20.25" x14ac:dyDescent="0.3">
      <c r="A3" s="679" t="s">
        <v>753</v>
      </c>
      <c r="B3" s="679"/>
      <c r="C3" s="679"/>
      <c r="D3" s="679"/>
      <c r="E3" s="679"/>
      <c r="F3" s="679"/>
      <c r="G3" s="679"/>
      <c r="H3" s="679"/>
      <c r="I3" s="679"/>
      <c r="J3" s="679"/>
      <c r="K3" s="679"/>
      <c r="L3" s="679"/>
      <c r="M3" s="42"/>
      <c r="N3" s="42"/>
      <c r="O3" s="42"/>
      <c r="P3" s="42"/>
    </row>
    <row r="4" spans="1:19" customFormat="1" ht="11.25" customHeight="1" x14ac:dyDescent="0.2"/>
    <row r="5" spans="1:19" customFormat="1" ht="15.75" x14ac:dyDescent="0.25">
      <c r="A5" s="775" t="s">
        <v>810</v>
      </c>
      <c r="B5" s="775"/>
      <c r="C5" s="775"/>
      <c r="D5" s="775"/>
      <c r="E5" s="775"/>
      <c r="F5" s="775"/>
      <c r="G5" s="775"/>
      <c r="H5" s="775"/>
      <c r="I5" s="775"/>
      <c r="J5" s="775"/>
      <c r="K5" s="775"/>
      <c r="L5" s="775"/>
      <c r="M5" s="16"/>
      <c r="N5" s="16"/>
      <c r="O5" s="16"/>
      <c r="P5" s="16"/>
    </row>
    <row r="7" spans="1:19" ht="12.6" customHeight="1" x14ac:dyDescent="0.2">
      <c r="A7" s="34" t="s">
        <v>930</v>
      </c>
      <c r="B7" s="34"/>
      <c r="C7" s="555"/>
      <c r="N7" s="764" t="s">
        <v>843</v>
      </c>
      <c r="O7" s="764"/>
      <c r="P7" s="764"/>
      <c r="Q7" s="764"/>
      <c r="R7" s="764"/>
    </row>
    <row r="8" spans="1:19" s="15" customFormat="1" ht="29.45" customHeight="1" x14ac:dyDescent="0.2">
      <c r="A8" s="657" t="s">
        <v>2</v>
      </c>
      <c r="B8" s="657" t="s">
        <v>3</v>
      </c>
      <c r="C8" s="658" t="s">
        <v>772</v>
      </c>
      <c r="D8" s="658"/>
      <c r="E8" s="658"/>
      <c r="F8" s="658"/>
      <c r="G8" s="658"/>
      <c r="H8" s="777" t="s">
        <v>640</v>
      </c>
      <c r="I8" s="658"/>
      <c r="J8" s="658"/>
      <c r="K8" s="658"/>
      <c r="L8" s="658"/>
      <c r="M8" s="778" t="s">
        <v>116</v>
      </c>
      <c r="N8" s="779"/>
      <c r="O8" s="779"/>
      <c r="P8" s="779"/>
      <c r="Q8" s="780"/>
    </row>
    <row r="9" spans="1:19" s="15" customFormat="1" ht="38.25" x14ac:dyDescent="0.2">
      <c r="A9" s="657"/>
      <c r="B9" s="657"/>
      <c r="C9" s="5" t="s">
        <v>216</v>
      </c>
      <c r="D9" s="5" t="s">
        <v>217</v>
      </c>
      <c r="E9" s="5" t="s">
        <v>361</v>
      </c>
      <c r="F9" s="7" t="s">
        <v>223</v>
      </c>
      <c r="G9" s="7" t="s">
        <v>121</v>
      </c>
      <c r="H9" s="5" t="s">
        <v>216</v>
      </c>
      <c r="I9" s="5" t="s">
        <v>217</v>
      </c>
      <c r="J9" s="5" t="s">
        <v>361</v>
      </c>
      <c r="K9" s="5" t="s">
        <v>223</v>
      </c>
      <c r="L9" s="5" t="s">
        <v>122</v>
      </c>
      <c r="M9" s="5" t="s">
        <v>216</v>
      </c>
      <c r="N9" s="5" t="s">
        <v>217</v>
      </c>
      <c r="O9" s="5" t="s">
        <v>361</v>
      </c>
      <c r="P9" s="7" t="s">
        <v>223</v>
      </c>
      <c r="Q9" s="5" t="s">
        <v>123</v>
      </c>
      <c r="R9" s="28"/>
      <c r="S9" s="29"/>
    </row>
    <row r="10" spans="1:19" s="15" customFormat="1" x14ac:dyDescent="0.2">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19" x14ac:dyDescent="0.2">
      <c r="A11" s="18">
        <v>1</v>
      </c>
      <c r="B11" s="19" t="s">
        <v>929</v>
      </c>
      <c r="C11" s="408">
        <v>2329</v>
      </c>
      <c r="D11" s="408">
        <v>0</v>
      </c>
      <c r="E11" s="408">
        <v>0</v>
      </c>
      <c r="F11" s="409">
        <v>0</v>
      </c>
      <c r="G11" s="409">
        <f>SUM(C11:F11)</f>
        <v>2329</v>
      </c>
      <c r="H11" s="498">
        <f>M11/149</f>
        <v>2166.6711409395975</v>
      </c>
      <c r="I11" s="408">
        <v>0</v>
      </c>
      <c r="J11" s="408">
        <v>0</v>
      </c>
      <c r="K11" s="408">
        <v>0</v>
      </c>
      <c r="L11" s="498">
        <f>SUM(H11:K11)</f>
        <v>2166.6711409395975</v>
      </c>
      <c r="M11" s="408">
        <v>322834</v>
      </c>
      <c r="N11" s="408">
        <v>0</v>
      </c>
      <c r="O11" s="408">
        <v>0</v>
      </c>
      <c r="P11" s="408">
        <v>0</v>
      </c>
      <c r="Q11" s="408">
        <f>SUM(M11:P11)</f>
        <v>322834</v>
      </c>
    </row>
    <row r="12" spans="1:19" x14ac:dyDescent="0.2">
      <c r="A12" s="18">
        <v>2</v>
      </c>
      <c r="B12" s="19"/>
      <c r="C12" s="408"/>
      <c r="D12" s="408"/>
      <c r="E12" s="408"/>
      <c r="F12" s="409"/>
      <c r="G12" s="409"/>
      <c r="H12" s="408"/>
      <c r="I12" s="408"/>
      <c r="J12" s="408"/>
      <c r="K12" s="408"/>
      <c r="L12" s="408"/>
      <c r="M12" s="408"/>
      <c r="N12" s="408"/>
      <c r="O12" s="408"/>
      <c r="P12" s="408"/>
      <c r="Q12" s="408"/>
    </row>
    <row r="13" spans="1:19" x14ac:dyDescent="0.2">
      <c r="A13" s="18">
        <v>3</v>
      </c>
      <c r="B13" s="19"/>
      <c r="C13" s="408"/>
      <c r="D13" s="408"/>
      <c r="E13" s="408"/>
      <c r="F13" s="409"/>
      <c r="G13" s="409"/>
      <c r="H13" s="408"/>
      <c r="I13" s="408"/>
      <c r="J13" s="408"/>
      <c r="K13" s="408"/>
      <c r="L13" s="408"/>
      <c r="M13" s="408"/>
      <c r="N13" s="408"/>
      <c r="O13" s="408"/>
      <c r="P13" s="408"/>
      <c r="Q13" s="408"/>
    </row>
    <row r="14" spans="1:19" x14ac:dyDescent="0.2">
      <c r="A14" s="18">
        <v>4</v>
      </c>
      <c r="B14" s="19"/>
      <c r="C14" s="408"/>
      <c r="D14" s="408"/>
      <c r="E14" s="408"/>
      <c r="F14" s="409"/>
      <c r="G14" s="409"/>
      <c r="H14" s="408"/>
      <c r="I14" s="408"/>
      <c r="J14" s="408"/>
      <c r="K14" s="408"/>
      <c r="L14" s="408"/>
      <c r="M14" s="408"/>
      <c r="N14" s="408"/>
      <c r="O14" s="408"/>
      <c r="P14" s="408"/>
      <c r="Q14" s="408"/>
    </row>
    <row r="15" spans="1:19" x14ac:dyDescent="0.2">
      <c r="A15" s="18">
        <v>5</v>
      </c>
      <c r="B15" s="19"/>
      <c r="C15" s="408"/>
      <c r="D15" s="408"/>
      <c r="E15" s="408"/>
      <c r="F15" s="409"/>
      <c r="G15" s="409"/>
      <c r="H15" s="408"/>
      <c r="I15" s="408"/>
      <c r="J15" s="408"/>
      <c r="K15" s="408"/>
      <c r="L15" s="408"/>
      <c r="M15" s="408"/>
      <c r="N15" s="408"/>
      <c r="O15" s="408"/>
      <c r="P15" s="408"/>
      <c r="Q15" s="408"/>
    </row>
    <row r="16" spans="1:19" x14ac:dyDescent="0.2">
      <c r="A16" s="18">
        <v>6</v>
      </c>
      <c r="B16" s="19"/>
      <c r="C16" s="408"/>
      <c r="D16" s="408"/>
      <c r="E16" s="408"/>
      <c r="F16" s="409"/>
      <c r="G16" s="409"/>
      <c r="H16" s="408"/>
      <c r="I16" s="408"/>
      <c r="J16" s="408"/>
      <c r="K16" s="408"/>
      <c r="L16" s="408"/>
      <c r="M16" s="408"/>
      <c r="N16" s="408"/>
      <c r="O16" s="408"/>
      <c r="P16" s="408"/>
      <c r="Q16" s="408"/>
    </row>
    <row r="17" spans="1:17" x14ac:dyDescent="0.2">
      <c r="A17" s="18">
        <v>7</v>
      </c>
      <c r="B17" s="19"/>
      <c r="C17" s="408"/>
      <c r="D17" s="408"/>
      <c r="E17" s="408"/>
      <c r="F17" s="409"/>
      <c r="G17" s="409"/>
      <c r="H17" s="408"/>
      <c r="I17" s="408"/>
      <c r="J17" s="408"/>
      <c r="K17" s="408"/>
      <c r="L17" s="408"/>
      <c r="M17" s="408"/>
      <c r="N17" s="408"/>
      <c r="O17" s="408"/>
      <c r="P17" s="408"/>
      <c r="Q17" s="408"/>
    </row>
    <row r="18" spans="1:17" x14ac:dyDescent="0.2">
      <c r="A18" s="18">
        <v>8</v>
      </c>
      <c r="B18" s="19"/>
      <c r="C18" s="408"/>
      <c r="D18" s="408"/>
      <c r="E18" s="408"/>
      <c r="F18" s="409"/>
      <c r="G18" s="409"/>
      <c r="H18" s="408"/>
      <c r="I18" s="408"/>
      <c r="J18" s="408"/>
      <c r="K18" s="408"/>
      <c r="L18" s="408"/>
      <c r="M18" s="408"/>
      <c r="N18" s="408"/>
      <c r="O18" s="408"/>
      <c r="P18" s="408"/>
      <c r="Q18" s="408"/>
    </row>
    <row r="19" spans="1:17" x14ac:dyDescent="0.2">
      <c r="A19" s="18">
        <v>9</v>
      </c>
      <c r="B19" s="19"/>
      <c r="C19" s="408"/>
      <c r="D19" s="408"/>
      <c r="E19" s="408"/>
      <c r="F19" s="409"/>
      <c r="G19" s="409"/>
      <c r="H19" s="408"/>
      <c r="I19" s="408"/>
      <c r="J19" s="408"/>
      <c r="K19" s="408"/>
      <c r="L19" s="408"/>
      <c r="M19" s="408"/>
      <c r="N19" s="408"/>
      <c r="O19" s="408"/>
      <c r="P19" s="408"/>
      <c r="Q19" s="408"/>
    </row>
    <row r="20" spans="1:17" x14ac:dyDescent="0.2">
      <c r="A20" s="18">
        <v>10</v>
      </c>
      <c r="B20" s="19"/>
      <c r="C20" s="408"/>
      <c r="D20" s="408"/>
      <c r="E20" s="408"/>
      <c r="F20" s="409"/>
      <c r="G20" s="409"/>
      <c r="H20" s="408"/>
      <c r="I20" s="408"/>
      <c r="J20" s="408"/>
      <c r="K20" s="408"/>
      <c r="L20" s="408"/>
      <c r="M20" s="408"/>
      <c r="N20" s="408"/>
      <c r="O20" s="408"/>
      <c r="P20" s="408"/>
      <c r="Q20" s="408"/>
    </row>
    <row r="21" spans="1:17" x14ac:dyDescent="0.2">
      <c r="A21" s="18">
        <v>11</v>
      </c>
      <c r="B21" s="19"/>
      <c r="C21" s="408"/>
      <c r="D21" s="408"/>
      <c r="E21" s="408"/>
      <c r="F21" s="409"/>
      <c r="G21" s="409"/>
      <c r="H21" s="408"/>
      <c r="I21" s="408"/>
      <c r="J21" s="408"/>
      <c r="K21" s="408"/>
      <c r="L21" s="408"/>
      <c r="M21" s="408"/>
      <c r="N21" s="408"/>
      <c r="O21" s="408"/>
      <c r="P21" s="408"/>
      <c r="Q21" s="408"/>
    </row>
    <row r="22" spans="1:17" x14ac:dyDescent="0.2">
      <c r="A22" s="18">
        <v>12</v>
      </c>
      <c r="B22" s="19"/>
      <c r="C22" s="408"/>
      <c r="D22" s="408"/>
      <c r="E22" s="408"/>
      <c r="F22" s="409"/>
      <c r="G22" s="409"/>
      <c r="H22" s="408"/>
      <c r="I22" s="408"/>
      <c r="J22" s="408"/>
      <c r="K22" s="408"/>
      <c r="L22" s="408"/>
      <c r="M22" s="408"/>
      <c r="N22" s="408"/>
      <c r="O22" s="408"/>
      <c r="P22" s="408"/>
      <c r="Q22" s="408"/>
    </row>
    <row r="23" spans="1:17" x14ac:dyDescent="0.2">
      <c r="A23" s="18">
        <v>13</v>
      </c>
      <c r="B23" s="19"/>
      <c r="C23" s="408"/>
      <c r="D23" s="408"/>
      <c r="E23" s="408"/>
      <c r="F23" s="409"/>
      <c r="G23" s="409"/>
      <c r="H23" s="408"/>
      <c r="I23" s="408"/>
      <c r="J23" s="408"/>
      <c r="K23" s="408"/>
      <c r="L23" s="408"/>
      <c r="M23" s="408"/>
      <c r="N23" s="408"/>
      <c r="O23" s="408"/>
      <c r="P23" s="408"/>
      <c r="Q23" s="408"/>
    </row>
    <row r="24" spans="1:17" x14ac:dyDescent="0.2">
      <c r="A24" s="18">
        <v>14</v>
      </c>
      <c r="B24" s="19"/>
      <c r="C24" s="408"/>
      <c r="D24" s="408"/>
      <c r="E24" s="408"/>
      <c r="F24" s="409"/>
      <c r="G24" s="409"/>
      <c r="H24" s="408"/>
      <c r="I24" s="408"/>
      <c r="J24" s="408"/>
      <c r="K24" s="408"/>
      <c r="L24" s="408"/>
      <c r="M24" s="408"/>
      <c r="N24" s="408"/>
      <c r="O24" s="408"/>
      <c r="P24" s="408"/>
      <c r="Q24" s="408"/>
    </row>
    <row r="25" spans="1:17" x14ac:dyDescent="0.2">
      <c r="A25" s="20" t="s">
        <v>7</v>
      </c>
      <c r="B25" s="19"/>
      <c r="C25" s="408"/>
      <c r="D25" s="408"/>
      <c r="E25" s="408"/>
      <c r="F25" s="409"/>
      <c r="G25" s="409"/>
      <c r="H25" s="408"/>
      <c r="I25" s="408"/>
      <c r="J25" s="408"/>
      <c r="K25" s="408"/>
      <c r="L25" s="408"/>
      <c r="M25" s="408"/>
      <c r="N25" s="408"/>
      <c r="O25" s="408"/>
      <c r="P25" s="408"/>
      <c r="Q25" s="408"/>
    </row>
    <row r="26" spans="1:17" x14ac:dyDescent="0.2">
      <c r="A26" s="20" t="s">
        <v>7</v>
      </c>
      <c r="B26" s="19"/>
      <c r="C26" s="408"/>
      <c r="D26" s="408"/>
      <c r="E26" s="408"/>
      <c r="F26" s="409"/>
      <c r="G26" s="409"/>
      <c r="H26" s="408"/>
      <c r="I26" s="408"/>
      <c r="J26" s="408"/>
      <c r="K26" s="408"/>
      <c r="L26" s="408"/>
      <c r="M26" s="408"/>
      <c r="N26" s="408"/>
      <c r="O26" s="408"/>
      <c r="P26" s="408"/>
      <c r="Q26" s="408"/>
    </row>
    <row r="27" spans="1:17" x14ac:dyDescent="0.2">
      <c r="A27" s="3" t="s">
        <v>19</v>
      </c>
      <c r="B27" s="28"/>
      <c r="C27" s="529">
        <f>SUM(C11:C26)</f>
        <v>2329</v>
      </c>
      <c r="D27" s="529">
        <f t="shared" ref="D27:Q27" si="0">SUM(D11:D26)</f>
        <v>0</v>
      </c>
      <c r="E27" s="529">
        <f t="shared" si="0"/>
        <v>0</v>
      </c>
      <c r="F27" s="529">
        <f t="shared" si="0"/>
        <v>0</v>
      </c>
      <c r="G27" s="529">
        <f t="shared" si="0"/>
        <v>2329</v>
      </c>
      <c r="H27" s="573">
        <f t="shared" si="0"/>
        <v>2166.6711409395975</v>
      </c>
      <c r="I27" s="573">
        <f t="shared" si="0"/>
        <v>0</v>
      </c>
      <c r="J27" s="573">
        <f t="shared" si="0"/>
        <v>0</v>
      </c>
      <c r="K27" s="573">
        <f t="shared" si="0"/>
        <v>0</v>
      </c>
      <c r="L27" s="573">
        <f t="shared" si="0"/>
        <v>2166.6711409395975</v>
      </c>
      <c r="M27" s="529">
        <f t="shared" si="0"/>
        <v>322834</v>
      </c>
      <c r="N27" s="529">
        <f t="shared" si="0"/>
        <v>0</v>
      </c>
      <c r="O27" s="529">
        <f t="shared" si="0"/>
        <v>0</v>
      </c>
      <c r="P27" s="529">
        <f t="shared" si="0"/>
        <v>0</v>
      </c>
      <c r="Q27" s="529">
        <f t="shared" si="0"/>
        <v>322834</v>
      </c>
    </row>
    <row r="28" spans="1:17" x14ac:dyDescent="0.2">
      <c r="A28" s="70"/>
      <c r="B28" s="22"/>
      <c r="C28" s="22"/>
      <c r="D28" s="22"/>
      <c r="E28" s="22"/>
      <c r="F28" s="22"/>
      <c r="G28" s="22"/>
      <c r="H28" s="22"/>
      <c r="I28" s="22"/>
      <c r="J28" s="22"/>
      <c r="K28" s="22"/>
      <c r="L28" s="22"/>
      <c r="M28" s="22"/>
      <c r="N28" s="22"/>
      <c r="O28" s="22"/>
      <c r="P28" s="22"/>
      <c r="Q28" s="22"/>
    </row>
    <row r="29" spans="1:17" x14ac:dyDescent="0.2">
      <c r="A29" s="11" t="s">
        <v>8</v>
      </c>
      <c r="B29"/>
      <c r="C29"/>
      <c r="D29"/>
    </row>
    <row r="30" spans="1:17" x14ac:dyDescent="0.2">
      <c r="A30" t="s">
        <v>9</v>
      </c>
      <c r="B30"/>
      <c r="C30"/>
      <c r="D30"/>
    </row>
    <row r="31" spans="1:17" x14ac:dyDescent="0.2">
      <c r="A31" t="s">
        <v>10</v>
      </c>
      <c r="B31"/>
      <c r="C31"/>
      <c r="D31"/>
      <c r="I31" s="12"/>
      <c r="J31" s="12"/>
      <c r="K31" s="12"/>
      <c r="L31" s="12"/>
    </row>
    <row r="32" spans="1:17" customFormat="1" x14ac:dyDescent="0.2">
      <c r="A32" s="16" t="s">
        <v>434</v>
      </c>
      <c r="J32" s="12"/>
      <c r="K32" s="12"/>
      <c r="L32" s="12"/>
    </row>
    <row r="33" spans="1:19" customFormat="1" x14ac:dyDescent="0.2">
      <c r="C33" s="16" t="s">
        <v>436</v>
      </c>
      <c r="E33" s="13"/>
      <c r="F33" s="13"/>
      <c r="G33" s="13"/>
      <c r="H33" s="13"/>
      <c r="I33" s="13"/>
      <c r="J33" s="13"/>
      <c r="K33" s="13"/>
      <c r="L33" s="13"/>
      <c r="M33" s="13"/>
    </row>
    <row r="35" spans="1:19" x14ac:dyDescent="0.2">
      <c r="A35" s="15" t="s">
        <v>953</v>
      </c>
      <c r="B35" s="15"/>
      <c r="C35" s="15"/>
      <c r="D35" s="15"/>
      <c r="E35" s="15"/>
      <c r="F35" s="15"/>
      <c r="G35" s="15"/>
      <c r="I35" s="15"/>
      <c r="O35" s="653" t="s">
        <v>13</v>
      </c>
      <c r="P35" s="653"/>
      <c r="Q35" s="654"/>
    </row>
    <row r="36" spans="1:19" ht="12.75" customHeight="1" x14ac:dyDescent="0.2">
      <c r="A36" s="653" t="s">
        <v>14</v>
      </c>
      <c r="B36" s="653"/>
      <c r="C36" s="653"/>
      <c r="D36" s="653"/>
      <c r="E36" s="653"/>
      <c r="F36" s="653"/>
      <c r="G36" s="653"/>
      <c r="H36" s="653"/>
      <c r="I36" s="653"/>
      <c r="J36" s="653"/>
      <c r="K36" s="653"/>
      <c r="L36" s="653"/>
      <c r="M36" s="653"/>
      <c r="N36" s="653"/>
      <c r="O36" s="653"/>
      <c r="P36" s="653"/>
      <c r="Q36" s="653"/>
    </row>
    <row r="37" spans="1:19" x14ac:dyDescent="0.2">
      <c r="A37" s="642" t="s">
        <v>96</v>
      </c>
      <c r="B37" s="642"/>
      <c r="C37" s="642"/>
      <c r="D37" s="642"/>
      <c r="E37" s="642"/>
      <c r="F37" s="642"/>
      <c r="G37" s="642"/>
      <c r="H37" s="642"/>
      <c r="I37" s="642"/>
      <c r="J37" s="642"/>
      <c r="K37" s="642"/>
      <c r="L37" s="642"/>
      <c r="M37" s="642"/>
      <c r="N37" s="642"/>
      <c r="O37" s="642"/>
      <c r="P37" s="642"/>
      <c r="Q37" s="642"/>
      <c r="R37" s="642"/>
      <c r="S37" s="642"/>
    </row>
    <row r="38" spans="1:19" x14ac:dyDescent="0.2">
      <c r="A38" s="15"/>
      <c r="B38" s="15"/>
      <c r="C38" s="15"/>
      <c r="D38" s="15"/>
      <c r="E38" s="15"/>
      <c r="F38" s="15"/>
      <c r="N38" s="641" t="s">
        <v>88</v>
      </c>
      <c r="O38" s="641"/>
      <c r="P38" s="641"/>
      <c r="Q38" s="641"/>
    </row>
    <row r="39" spans="1:19" x14ac:dyDescent="0.2">
      <c r="A39" s="776"/>
      <c r="B39" s="776"/>
      <c r="C39" s="776"/>
      <c r="D39" s="776"/>
      <c r="E39" s="776"/>
      <c r="F39" s="776"/>
      <c r="G39" s="776"/>
      <c r="H39" s="776"/>
      <c r="I39" s="776"/>
      <c r="J39" s="776"/>
      <c r="K39" s="776"/>
      <c r="L39" s="776"/>
    </row>
  </sheetData>
  <mergeCells count="15">
    <mergeCell ref="A39:L39"/>
    <mergeCell ref="O1:Q1"/>
    <mergeCell ref="A2:L2"/>
    <mergeCell ref="A3:L3"/>
    <mergeCell ref="A5:L5"/>
    <mergeCell ref="M8:Q8"/>
    <mergeCell ref="A36:Q36"/>
    <mergeCell ref="A8:A9"/>
    <mergeCell ref="B8:B9"/>
    <mergeCell ref="N7:R7"/>
    <mergeCell ref="C8:G8"/>
    <mergeCell ref="N38:Q38"/>
    <mergeCell ref="H8:L8"/>
    <mergeCell ref="O35:Q35"/>
    <mergeCell ref="A37:S37"/>
  </mergeCells>
  <phoneticPr fontId="0" type="noConversion"/>
  <printOptions horizontalCentered="1"/>
  <pageMargins left="0.70866141732283472" right="0.70866141732283472" top="0.23622047244094491" bottom="0"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opLeftCell="A4" zoomScaleSheetLayoutView="100" workbookViewId="0">
      <selection activeCell="A34" sqref="A34:J34"/>
    </sheetView>
  </sheetViews>
  <sheetFormatPr defaultRowHeight="12.75" x14ac:dyDescent="0.2"/>
  <cols>
    <col min="1" max="1" width="6" customWidth="1"/>
    <col min="2" max="2" width="15.5703125" customWidth="1"/>
    <col min="3" max="3" width="17.28515625" customWidth="1"/>
    <col min="4" max="4" width="19" customWidth="1"/>
    <col min="5" max="5" width="19.7109375" customWidth="1"/>
    <col min="6" max="6" width="18.85546875" customWidth="1"/>
    <col min="7" max="7" width="15.28515625" customWidth="1"/>
  </cols>
  <sheetData>
    <row r="1" spans="1:7" ht="18" x14ac:dyDescent="0.35">
      <c r="A1" s="761" t="s">
        <v>0</v>
      </c>
      <c r="B1" s="761"/>
      <c r="C1" s="761"/>
      <c r="D1" s="761"/>
      <c r="E1" s="761"/>
      <c r="G1" s="207" t="s">
        <v>641</v>
      </c>
    </row>
    <row r="2" spans="1:7" ht="21" x14ac:dyDescent="0.35">
      <c r="A2" s="762" t="s">
        <v>753</v>
      </c>
      <c r="B2" s="762"/>
      <c r="C2" s="762"/>
      <c r="D2" s="762"/>
      <c r="E2" s="762"/>
      <c r="F2" s="762"/>
    </row>
    <row r="3" spans="1:7" ht="15" x14ac:dyDescent="0.3">
      <c r="A3" s="209"/>
      <c r="B3" s="209"/>
    </row>
    <row r="4" spans="1:7" ht="18" customHeight="1" x14ac:dyDescent="0.35">
      <c r="A4" s="763" t="s">
        <v>642</v>
      </c>
      <c r="B4" s="763"/>
      <c r="C4" s="763"/>
      <c r="D4" s="763"/>
      <c r="E4" s="763"/>
      <c r="F4" s="763"/>
    </row>
    <row r="5" spans="1:7" ht="15" x14ac:dyDescent="0.3">
      <c r="A5" s="782" t="s">
        <v>930</v>
      </c>
      <c r="B5" s="782"/>
      <c r="C5" s="782"/>
    </row>
    <row r="6" spans="1:7" ht="15" x14ac:dyDescent="0.3">
      <c r="A6" s="210"/>
      <c r="B6" s="210"/>
      <c r="F6" s="764" t="s">
        <v>843</v>
      </c>
      <c r="G6" s="764"/>
    </row>
    <row r="7" spans="1:7" ht="42" customHeight="1" x14ac:dyDescent="0.2">
      <c r="A7" s="211" t="s">
        <v>2</v>
      </c>
      <c r="B7" s="211" t="s">
        <v>3</v>
      </c>
      <c r="C7" s="327" t="s">
        <v>643</v>
      </c>
      <c r="D7" s="327" t="s">
        <v>644</v>
      </c>
      <c r="E7" s="327" t="s">
        <v>645</v>
      </c>
      <c r="F7" s="327" t="s">
        <v>646</v>
      </c>
      <c r="G7" s="308" t="s">
        <v>647</v>
      </c>
    </row>
    <row r="8" spans="1:7" s="207" customFormat="1" ht="15" x14ac:dyDescent="0.25">
      <c r="A8" s="213" t="s">
        <v>264</v>
      </c>
      <c r="B8" s="213" t="s">
        <v>265</v>
      </c>
      <c r="C8" s="213" t="s">
        <v>266</v>
      </c>
      <c r="D8" s="213" t="s">
        <v>267</v>
      </c>
      <c r="E8" s="213" t="s">
        <v>268</v>
      </c>
      <c r="F8" s="213" t="s">
        <v>269</v>
      </c>
      <c r="G8" s="213" t="s">
        <v>270</v>
      </c>
    </row>
    <row r="9" spans="1:7" s="207" customFormat="1" ht="15" x14ac:dyDescent="0.25">
      <c r="A9" s="8">
        <v>1</v>
      </c>
      <c r="B9" s="437" t="s">
        <v>929</v>
      </c>
      <c r="C9" s="313">
        <v>7290</v>
      </c>
      <c r="D9" s="313">
        <v>6623</v>
      </c>
      <c r="E9" s="313">
        <v>362</v>
      </c>
      <c r="F9" s="313">
        <v>253</v>
      </c>
      <c r="G9" s="313">
        <v>0</v>
      </c>
    </row>
    <row r="10" spans="1:7" s="207" customFormat="1" ht="15" x14ac:dyDescent="0.25">
      <c r="A10" s="8">
        <v>2</v>
      </c>
      <c r="B10" s="213"/>
      <c r="C10" s="213"/>
      <c r="D10" s="213"/>
      <c r="E10" s="213"/>
      <c r="F10" s="213"/>
      <c r="G10" s="213"/>
    </row>
    <row r="11" spans="1:7" s="207" customFormat="1" ht="15" x14ac:dyDescent="0.25">
      <c r="A11" s="8">
        <v>3</v>
      </c>
      <c r="B11" s="213"/>
      <c r="C11" s="213"/>
      <c r="D11" s="213"/>
      <c r="E11" s="213"/>
      <c r="F11" s="213"/>
      <c r="G11" s="213"/>
    </row>
    <row r="12" spans="1:7" s="207" customFormat="1" ht="15" x14ac:dyDescent="0.25">
      <c r="A12" s="8">
        <v>4</v>
      </c>
      <c r="B12" s="213"/>
      <c r="C12" s="213"/>
      <c r="D12" s="213"/>
      <c r="E12" s="213"/>
      <c r="F12" s="213"/>
      <c r="G12" s="213"/>
    </row>
    <row r="13" spans="1:7" s="207" customFormat="1" ht="15" x14ac:dyDescent="0.25">
      <c r="A13" s="8">
        <v>5</v>
      </c>
      <c r="B13" s="213"/>
      <c r="C13" s="213"/>
      <c r="D13" s="213"/>
      <c r="E13" s="213"/>
      <c r="F13" s="213"/>
      <c r="G13" s="213"/>
    </row>
    <row r="14" spans="1:7" s="207" customFormat="1" ht="15" x14ac:dyDescent="0.25">
      <c r="A14" s="8">
        <v>6</v>
      </c>
      <c r="B14" s="213"/>
      <c r="C14" s="213"/>
      <c r="D14" s="213"/>
      <c r="E14" s="213"/>
      <c r="F14" s="213"/>
      <c r="G14" s="213"/>
    </row>
    <row r="15" spans="1:7" s="207" customFormat="1" ht="15" x14ac:dyDescent="0.25">
      <c r="A15" s="8">
        <v>7</v>
      </c>
      <c r="B15" s="213"/>
      <c r="C15" s="213"/>
      <c r="D15" s="213"/>
      <c r="E15" s="213"/>
      <c r="F15" s="213"/>
      <c r="G15" s="213"/>
    </row>
    <row r="16" spans="1:7" s="207" customFormat="1" ht="15" x14ac:dyDescent="0.25">
      <c r="A16" s="8">
        <v>8</v>
      </c>
      <c r="B16" s="213"/>
      <c r="C16" s="213"/>
      <c r="D16" s="213"/>
      <c r="E16" s="213"/>
      <c r="F16" s="213"/>
      <c r="G16" s="213"/>
    </row>
    <row r="17" spans="1:9" s="207" customFormat="1" ht="15" x14ac:dyDescent="0.25">
      <c r="A17" s="8">
        <v>9</v>
      </c>
      <c r="B17" s="213"/>
      <c r="C17" s="213"/>
      <c r="D17" s="213"/>
      <c r="E17" s="213"/>
      <c r="F17" s="213"/>
      <c r="G17" s="213"/>
    </row>
    <row r="18" spans="1:9" s="207" customFormat="1" ht="15" x14ac:dyDescent="0.25">
      <c r="A18" s="8">
        <v>10</v>
      </c>
      <c r="B18" s="213"/>
      <c r="C18" s="213"/>
      <c r="D18" s="213"/>
      <c r="E18" s="213"/>
      <c r="F18" s="213"/>
      <c r="G18" s="213"/>
    </row>
    <row r="19" spans="1:9" s="207" customFormat="1" ht="15" x14ac:dyDescent="0.25">
      <c r="A19" s="8">
        <v>11</v>
      </c>
      <c r="B19" s="213"/>
      <c r="C19" s="213"/>
      <c r="D19" s="213"/>
      <c r="E19" s="213"/>
      <c r="F19" s="213"/>
      <c r="G19" s="213"/>
    </row>
    <row r="20" spans="1:9" s="207" customFormat="1" ht="15" x14ac:dyDescent="0.25">
      <c r="A20" s="8">
        <v>12</v>
      </c>
      <c r="B20" s="213"/>
      <c r="C20" s="213"/>
      <c r="D20" s="213"/>
      <c r="E20" s="213"/>
      <c r="F20" s="213"/>
      <c r="G20" s="213"/>
    </row>
    <row r="21" spans="1:9" s="207" customFormat="1" ht="15" x14ac:dyDescent="0.25">
      <c r="A21" s="8">
        <v>13</v>
      </c>
      <c r="B21" s="213"/>
      <c r="C21" s="213"/>
      <c r="D21" s="213"/>
      <c r="E21" s="213"/>
      <c r="F21" s="213"/>
      <c r="G21" s="213"/>
    </row>
    <row r="22" spans="1:9" s="207" customFormat="1" ht="15" x14ac:dyDescent="0.25">
      <c r="A22" s="8">
        <v>14</v>
      </c>
      <c r="B22" s="213"/>
      <c r="C22" s="213"/>
      <c r="D22" s="213"/>
      <c r="E22" s="213"/>
      <c r="F22" s="213"/>
      <c r="G22" s="213"/>
    </row>
    <row r="23" spans="1:9" s="207" customFormat="1" ht="15" x14ac:dyDescent="0.25">
      <c r="A23" s="10" t="s">
        <v>7</v>
      </c>
      <c r="B23" s="213"/>
      <c r="C23" s="213"/>
      <c r="D23" s="213"/>
      <c r="E23" s="213"/>
      <c r="F23" s="213"/>
      <c r="G23" s="213"/>
    </row>
    <row r="24" spans="1:9" s="207" customFormat="1" ht="15" x14ac:dyDescent="0.25">
      <c r="A24" s="10" t="s">
        <v>7</v>
      </c>
      <c r="B24" s="213"/>
      <c r="C24" s="213"/>
      <c r="D24" s="213"/>
      <c r="E24" s="213"/>
      <c r="F24" s="213"/>
      <c r="G24" s="213"/>
    </row>
    <row r="25" spans="1:9" x14ac:dyDescent="0.2">
      <c r="A25" s="3" t="s">
        <v>19</v>
      </c>
      <c r="B25" s="9"/>
      <c r="C25" s="357">
        <f>SUM(C9:C24)</f>
        <v>7290</v>
      </c>
      <c r="D25" s="357">
        <f>SUM(D9:D24)</f>
        <v>6623</v>
      </c>
      <c r="E25" s="357">
        <f>SUM(E9:E24)</f>
        <v>362</v>
      </c>
      <c r="F25" s="357">
        <f>SUM(F9:F24)</f>
        <v>253</v>
      </c>
      <c r="G25" s="407">
        <f>SUM(G9:G24)</f>
        <v>0</v>
      </c>
    </row>
    <row r="29" spans="1:9" ht="15" customHeight="1" x14ac:dyDescent="0.2">
      <c r="A29" s="328"/>
      <c r="B29" s="328"/>
      <c r="C29" s="328"/>
      <c r="D29" s="328"/>
      <c r="E29" s="781" t="s">
        <v>13</v>
      </c>
      <c r="F29" s="781"/>
      <c r="G29" s="329"/>
      <c r="H29" s="329"/>
      <c r="I29" s="329"/>
    </row>
    <row r="30" spans="1:9" ht="15" customHeight="1" x14ac:dyDescent="0.2">
      <c r="A30" s="328"/>
      <c r="B30" s="328"/>
      <c r="C30" s="328"/>
      <c r="D30" s="328"/>
      <c r="E30" s="781" t="s">
        <v>14</v>
      </c>
      <c r="F30" s="781"/>
      <c r="G30" s="329"/>
      <c r="H30" s="329"/>
      <c r="I30" s="329"/>
    </row>
    <row r="31" spans="1:9" ht="15" customHeight="1" x14ac:dyDescent="0.2">
      <c r="A31" s="328"/>
      <c r="B31" s="328"/>
      <c r="C31" s="328"/>
      <c r="D31" s="328"/>
      <c r="E31" s="781" t="s">
        <v>91</v>
      </c>
      <c r="F31" s="781"/>
      <c r="G31" s="329"/>
      <c r="H31" s="329"/>
      <c r="I31" s="329"/>
    </row>
    <row r="32" spans="1:9" x14ac:dyDescent="0.2">
      <c r="A32" s="15" t="s">
        <v>953</v>
      </c>
      <c r="B32" s="15"/>
      <c r="C32" s="328"/>
      <c r="D32" s="328"/>
      <c r="E32" s="328"/>
      <c r="F32" s="330" t="s">
        <v>88</v>
      </c>
      <c r="G32" s="331"/>
      <c r="H32" s="328"/>
      <c r="I32" s="328"/>
    </row>
    <row r="33" spans="1:13" x14ac:dyDescent="0.2">
      <c r="A33" s="328"/>
      <c r="B33" s="328"/>
      <c r="C33" s="328"/>
      <c r="D33" s="328"/>
      <c r="E33" s="328"/>
      <c r="F33" s="328"/>
      <c r="G33" s="328"/>
      <c r="H33" s="328"/>
      <c r="I33" s="328"/>
      <c r="J33" s="328"/>
      <c r="K33" s="328"/>
      <c r="L33" s="328"/>
      <c r="M33" s="328"/>
    </row>
  </sheetData>
  <mergeCells count="8">
    <mergeCell ref="E31:F31"/>
    <mergeCell ref="A1:E1"/>
    <mergeCell ref="A2:F2"/>
    <mergeCell ref="A4:F4"/>
    <mergeCell ref="E29:F29"/>
    <mergeCell ref="E30:F30"/>
    <mergeCell ref="F6:G6"/>
    <mergeCell ref="A5:C5"/>
  </mergeCells>
  <printOptions horizontalCentered="1"/>
  <pageMargins left="0.70866141732283472" right="0.70866141732283472" top="0.23622047244094491" bottom="0"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SheetLayoutView="90" workbookViewId="0">
      <selection activeCell="H12" sqref="H12"/>
    </sheetView>
  </sheetViews>
  <sheetFormatPr defaultRowHeight="12.75" x14ac:dyDescent="0.2"/>
  <cols>
    <col min="1" max="1" width="7.42578125" style="16" customWidth="1"/>
    <col min="2" max="2" width="17.140625" style="16" customWidth="1"/>
    <col min="3" max="3" width="11" style="16" customWidth="1"/>
    <col min="4" max="4" width="10" style="16" customWidth="1"/>
    <col min="5" max="5" width="13.140625" style="16" customWidth="1"/>
    <col min="6" max="6" width="15.140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4" customFormat="1" x14ac:dyDescent="0.2">
      <c r="E1" s="681"/>
      <c r="F1" s="681"/>
      <c r="G1" s="681"/>
      <c r="H1" s="681"/>
      <c r="I1" s="681"/>
      <c r="J1" s="144" t="s">
        <v>66</v>
      </c>
    </row>
    <row r="2" spans="1:14" customFormat="1" ht="15" x14ac:dyDescent="0.2">
      <c r="A2" s="774" t="s">
        <v>0</v>
      </c>
      <c r="B2" s="774"/>
      <c r="C2" s="774"/>
      <c r="D2" s="774"/>
      <c r="E2" s="774"/>
      <c r="F2" s="774"/>
      <c r="G2" s="774"/>
      <c r="H2" s="774"/>
      <c r="I2" s="774"/>
      <c r="J2" s="774"/>
    </row>
    <row r="3" spans="1:14" customFormat="1" ht="20.25" x14ac:dyDescent="0.3">
      <c r="A3" s="679" t="s">
        <v>753</v>
      </c>
      <c r="B3" s="679"/>
      <c r="C3" s="679"/>
      <c r="D3" s="679"/>
      <c r="E3" s="679"/>
      <c r="F3" s="679"/>
      <c r="G3" s="679"/>
      <c r="H3" s="679"/>
      <c r="I3" s="679"/>
      <c r="J3" s="679"/>
    </row>
    <row r="4" spans="1:14" customFormat="1" ht="14.25" customHeight="1" x14ac:dyDescent="0.2"/>
    <row r="5" spans="1:14" ht="31.5" customHeight="1" x14ac:dyDescent="0.25">
      <c r="A5" s="775" t="s">
        <v>811</v>
      </c>
      <c r="B5" s="775"/>
      <c r="C5" s="775"/>
      <c r="D5" s="775"/>
      <c r="E5" s="775"/>
      <c r="F5" s="775"/>
      <c r="G5" s="775"/>
      <c r="H5" s="775"/>
      <c r="I5" s="775"/>
      <c r="J5" s="775"/>
    </row>
    <row r="6" spans="1:14" ht="13.5" customHeight="1" x14ac:dyDescent="0.2">
      <c r="A6" s="1"/>
      <c r="B6" s="1"/>
      <c r="C6" s="1"/>
      <c r="D6" s="1"/>
      <c r="E6" s="1"/>
      <c r="F6" s="1"/>
      <c r="G6" s="1"/>
      <c r="H6" s="1"/>
      <c r="I6" s="1"/>
      <c r="J6" s="1"/>
    </row>
    <row r="7" spans="1:14" ht="0.75" customHeight="1" x14ac:dyDescent="0.2"/>
    <row r="8" spans="1:14" x14ac:dyDescent="0.2">
      <c r="A8" s="641" t="s">
        <v>926</v>
      </c>
      <c r="B8" s="641"/>
      <c r="C8" s="30"/>
      <c r="H8" s="764" t="s">
        <v>843</v>
      </c>
      <c r="I8" s="764"/>
      <c r="J8" s="764"/>
    </row>
    <row r="9" spans="1:14" x14ac:dyDescent="0.2">
      <c r="A9" s="657" t="s">
        <v>2</v>
      </c>
      <c r="B9" s="657" t="s">
        <v>3</v>
      </c>
      <c r="C9" s="626" t="s">
        <v>812</v>
      </c>
      <c r="D9" s="652"/>
      <c r="E9" s="652"/>
      <c r="F9" s="627"/>
      <c r="G9" s="626" t="s">
        <v>109</v>
      </c>
      <c r="H9" s="652"/>
      <c r="I9" s="652"/>
      <c r="J9" s="627"/>
      <c r="N9" s="22"/>
    </row>
    <row r="10" spans="1:14" ht="64.5" customHeight="1" x14ac:dyDescent="0.2">
      <c r="A10" s="657"/>
      <c r="B10" s="657"/>
      <c r="C10" s="5" t="s">
        <v>188</v>
      </c>
      <c r="D10" s="5" t="s">
        <v>17</v>
      </c>
      <c r="E10" s="574" t="s">
        <v>957</v>
      </c>
      <c r="F10" s="7" t="s">
        <v>205</v>
      </c>
      <c r="G10" s="5" t="s">
        <v>188</v>
      </c>
      <c r="H10" s="26" t="s">
        <v>18</v>
      </c>
      <c r="I10" s="109" t="s">
        <v>723</v>
      </c>
      <c r="J10" s="5" t="s">
        <v>724</v>
      </c>
    </row>
    <row r="11" spans="1:14" x14ac:dyDescent="0.2">
      <c r="A11" s="5">
        <v>1</v>
      </c>
      <c r="B11" s="5">
        <v>2</v>
      </c>
      <c r="C11" s="5">
        <v>3</v>
      </c>
      <c r="D11" s="5">
        <v>4</v>
      </c>
      <c r="E11" s="5">
        <v>5</v>
      </c>
      <c r="F11" s="7">
        <v>6</v>
      </c>
      <c r="G11" s="5">
        <v>7</v>
      </c>
      <c r="H11" s="106">
        <v>8</v>
      </c>
      <c r="I11" s="5">
        <v>9</v>
      </c>
      <c r="J11" s="5">
        <v>10</v>
      </c>
    </row>
    <row r="12" spans="1:14" x14ac:dyDescent="0.2">
      <c r="A12" s="18">
        <v>1</v>
      </c>
      <c r="B12" s="408" t="s">
        <v>929</v>
      </c>
      <c r="C12" s="408">
        <v>15</v>
      </c>
      <c r="D12" s="408">
        <v>4604</v>
      </c>
      <c r="E12" s="408">
        <v>149</v>
      </c>
      <c r="F12" s="438">
        <f>D12*E12</f>
        <v>685996</v>
      </c>
      <c r="G12" s="408">
        <v>15</v>
      </c>
      <c r="H12" s="410">
        <v>662410</v>
      </c>
      <c r="I12" s="410">
        <v>149</v>
      </c>
      <c r="J12" s="439">
        <f>H12/I12</f>
        <v>4445.7046979865772</v>
      </c>
    </row>
    <row r="13" spans="1:14" x14ac:dyDescent="0.2">
      <c r="A13" s="18">
        <v>2</v>
      </c>
      <c r="B13" s="408"/>
      <c r="C13" s="408"/>
      <c r="D13" s="408"/>
      <c r="E13" s="408"/>
      <c r="F13" s="409"/>
      <c r="G13" s="408"/>
      <c r="H13" s="410"/>
      <c r="I13" s="410"/>
      <c r="J13" s="410"/>
    </row>
    <row r="14" spans="1:14" x14ac:dyDescent="0.2">
      <c r="A14" s="18">
        <v>3</v>
      </c>
      <c r="B14" s="408"/>
      <c r="C14" s="408"/>
      <c r="D14" s="408"/>
      <c r="E14" s="408" t="s">
        <v>11</v>
      </c>
      <c r="F14" s="409"/>
      <c r="G14" s="408"/>
      <c r="H14" s="410"/>
      <c r="I14" s="410"/>
      <c r="J14" s="410"/>
    </row>
    <row r="15" spans="1:14" x14ac:dyDescent="0.2">
      <c r="A15" s="18">
        <v>4</v>
      </c>
      <c r="B15" s="408"/>
      <c r="C15" s="408"/>
      <c r="D15" s="408"/>
      <c r="E15" s="408"/>
      <c r="F15" s="409"/>
      <c r="G15" s="408"/>
      <c r="H15" s="410"/>
      <c r="I15" s="410"/>
      <c r="J15" s="410"/>
    </row>
    <row r="16" spans="1:14" x14ac:dyDescent="0.2">
      <c r="A16" s="18">
        <v>5</v>
      </c>
      <c r="B16" s="408"/>
      <c r="C16" s="408"/>
      <c r="D16" s="408"/>
      <c r="E16" s="408"/>
      <c r="F16" s="409"/>
      <c r="G16" s="408"/>
      <c r="H16" s="410"/>
      <c r="I16" s="410"/>
      <c r="J16" s="410"/>
    </row>
    <row r="17" spans="1:10" x14ac:dyDescent="0.2">
      <c r="A17" s="18">
        <v>6</v>
      </c>
      <c r="B17" s="408"/>
      <c r="C17" s="408"/>
      <c r="D17" s="408"/>
      <c r="E17" s="408"/>
      <c r="F17" s="409"/>
      <c r="G17" s="408"/>
      <c r="H17" s="410"/>
      <c r="I17" s="410"/>
      <c r="J17" s="410"/>
    </row>
    <row r="18" spans="1:10" x14ac:dyDescent="0.2">
      <c r="A18" s="18">
        <v>7</v>
      </c>
      <c r="B18" s="408"/>
      <c r="C18" s="408"/>
      <c r="D18" s="408"/>
      <c r="E18" s="408"/>
      <c r="F18" s="409"/>
      <c r="G18" s="408"/>
      <c r="H18" s="410"/>
      <c r="I18" s="410"/>
      <c r="J18" s="410"/>
    </row>
    <row r="19" spans="1:10" x14ac:dyDescent="0.2">
      <c r="A19" s="18">
        <v>8</v>
      </c>
      <c r="B19" s="408"/>
      <c r="C19" s="408"/>
      <c r="D19" s="408"/>
      <c r="E19" s="408"/>
      <c r="F19" s="409"/>
      <c r="G19" s="408"/>
      <c r="H19" s="410"/>
      <c r="I19" s="410"/>
      <c r="J19" s="410"/>
    </row>
    <row r="20" spans="1:10" x14ac:dyDescent="0.2">
      <c r="A20" s="18">
        <v>9</v>
      </c>
      <c r="B20" s="408"/>
      <c r="C20" s="408"/>
      <c r="D20" s="408"/>
      <c r="E20" s="408"/>
      <c r="F20" s="409"/>
      <c r="G20" s="408"/>
      <c r="H20" s="410"/>
      <c r="I20" s="410"/>
      <c r="J20" s="410"/>
    </row>
    <row r="21" spans="1:10" x14ac:dyDescent="0.2">
      <c r="A21" s="18">
        <v>10</v>
      </c>
      <c r="B21" s="408"/>
      <c r="C21" s="408"/>
      <c r="D21" s="408"/>
      <c r="E21" s="408"/>
      <c r="F21" s="409"/>
      <c r="G21" s="408"/>
      <c r="H21" s="410"/>
      <c r="I21" s="410"/>
      <c r="J21" s="410"/>
    </row>
    <row r="22" spans="1:10" x14ac:dyDescent="0.2">
      <c r="A22" s="18">
        <v>11</v>
      </c>
      <c r="B22" s="408"/>
      <c r="C22" s="408"/>
      <c r="D22" s="408"/>
      <c r="E22" s="408"/>
      <c r="F22" s="409"/>
      <c r="G22" s="408"/>
      <c r="H22" s="410"/>
      <c r="I22" s="410"/>
      <c r="J22" s="410"/>
    </row>
    <row r="23" spans="1:10" x14ac:dyDescent="0.2">
      <c r="A23" s="18">
        <v>12</v>
      </c>
      <c r="B23" s="408"/>
      <c r="C23" s="408"/>
      <c r="D23" s="408"/>
      <c r="E23" s="408"/>
      <c r="F23" s="409"/>
      <c r="G23" s="408"/>
      <c r="H23" s="410"/>
      <c r="I23" s="410"/>
      <c r="J23" s="410"/>
    </row>
    <row r="24" spans="1:10" x14ac:dyDescent="0.2">
      <c r="A24" s="18">
        <v>13</v>
      </c>
      <c r="B24" s="408"/>
      <c r="C24" s="408"/>
      <c r="D24" s="408"/>
      <c r="E24" s="408"/>
      <c r="F24" s="409"/>
      <c r="G24" s="408"/>
      <c r="H24" s="410"/>
      <c r="I24" s="410"/>
      <c r="J24" s="410"/>
    </row>
    <row r="25" spans="1:10" x14ac:dyDescent="0.2">
      <c r="A25" s="18">
        <v>14</v>
      </c>
      <c r="B25" s="408"/>
      <c r="C25" s="408"/>
      <c r="D25" s="408"/>
      <c r="E25" s="408"/>
      <c r="F25" s="409"/>
      <c r="G25" s="408"/>
      <c r="H25" s="410"/>
      <c r="I25" s="410"/>
      <c r="J25" s="410"/>
    </row>
    <row r="26" spans="1:10" x14ac:dyDescent="0.2">
      <c r="A26" s="20" t="s">
        <v>7</v>
      </c>
      <c r="B26" s="408"/>
      <c r="C26" s="408"/>
      <c r="D26" s="408"/>
      <c r="E26" s="408"/>
      <c r="F26" s="409"/>
      <c r="G26" s="408"/>
      <c r="H26" s="410"/>
      <c r="I26" s="410"/>
      <c r="J26" s="410"/>
    </row>
    <row r="27" spans="1:10" x14ac:dyDescent="0.2">
      <c r="A27" s="20" t="s">
        <v>7</v>
      </c>
      <c r="B27" s="408"/>
      <c r="C27" s="408"/>
      <c r="D27" s="408"/>
      <c r="E27" s="408"/>
      <c r="F27" s="409"/>
      <c r="G27" s="408"/>
      <c r="H27" s="410"/>
      <c r="I27" s="410"/>
      <c r="J27" s="410"/>
    </row>
    <row r="28" spans="1:10" x14ac:dyDescent="0.2">
      <c r="A28" s="3" t="s">
        <v>19</v>
      </c>
      <c r="B28" s="407"/>
      <c r="C28" s="407">
        <f t="shared" ref="C28:J28" si="0">SUM(C12:C27)</f>
        <v>15</v>
      </c>
      <c r="D28" s="407">
        <f t="shared" si="0"/>
        <v>4604</v>
      </c>
      <c r="E28" s="407">
        <f t="shared" si="0"/>
        <v>149</v>
      </c>
      <c r="F28" s="405">
        <f t="shared" si="0"/>
        <v>685996</v>
      </c>
      <c r="G28" s="407">
        <f t="shared" si="0"/>
        <v>15</v>
      </c>
      <c r="H28" s="406">
        <f t="shared" si="0"/>
        <v>662410</v>
      </c>
      <c r="I28" s="406">
        <f t="shared" si="0"/>
        <v>149</v>
      </c>
      <c r="J28" s="455">
        <f t="shared" si="0"/>
        <v>4445.7046979865772</v>
      </c>
    </row>
    <row r="29" spans="1:10" x14ac:dyDescent="0.2">
      <c r="A29" s="12"/>
      <c r="B29" s="29"/>
      <c r="C29" s="29"/>
      <c r="D29" s="22"/>
      <c r="E29" s="22"/>
      <c r="F29" s="22"/>
      <c r="G29" s="22"/>
      <c r="H29" s="22"/>
      <c r="I29" s="22"/>
      <c r="J29" s="22"/>
    </row>
    <row r="30" spans="1:10" x14ac:dyDescent="0.2">
      <c r="A30" s="783" t="s">
        <v>725</v>
      </c>
      <c r="B30" s="783"/>
      <c r="C30" s="783"/>
      <c r="D30" s="783"/>
      <c r="E30" s="783"/>
      <c r="F30" s="783"/>
      <c r="G30" s="783"/>
      <c r="H30" s="783"/>
      <c r="I30" s="22"/>
      <c r="J30" s="22"/>
    </row>
    <row r="31" spans="1:10" x14ac:dyDescent="0.2">
      <c r="A31" s="12"/>
      <c r="B31" s="29"/>
      <c r="C31" s="29"/>
      <c r="D31" s="22"/>
      <c r="E31" s="22"/>
      <c r="F31" s="22"/>
      <c r="G31" s="22"/>
      <c r="H31" s="22"/>
      <c r="I31" s="22"/>
      <c r="J31" s="22"/>
    </row>
    <row r="32" spans="1:10" ht="15.75" customHeight="1" x14ac:dyDescent="0.2">
      <c r="A32" s="15" t="s">
        <v>953</v>
      </c>
      <c r="B32" s="15"/>
      <c r="C32" s="15"/>
      <c r="D32" s="15"/>
      <c r="E32" s="15"/>
      <c r="F32" s="15"/>
      <c r="G32" s="15"/>
      <c r="I32" s="642" t="s">
        <v>13</v>
      </c>
      <c r="J32" s="642"/>
    </row>
    <row r="33" spans="1:10" ht="12.75" customHeight="1" x14ac:dyDescent="0.2">
      <c r="A33" s="653" t="s">
        <v>14</v>
      </c>
      <c r="B33" s="653"/>
      <c r="C33" s="653"/>
      <c r="D33" s="653"/>
      <c r="E33" s="653"/>
      <c r="F33" s="653"/>
      <c r="G33" s="653"/>
      <c r="H33" s="653"/>
      <c r="I33" s="653"/>
      <c r="J33" s="653"/>
    </row>
    <row r="34" spans="1:10" ht="12.75" customHeight="1" x14ac:dyDescent="0.2">
      <c r="A34" s="653" t="s">
        <v>20</v>
      </c>
      <c r="B34" s="653"/>
      <c r="C34" s="653"/>
      <c r="D34" s="653"/>
      <c r="E34" s="653"/>
      <c r="F34" s="653"/>
      <c r="G34" s="653"/>
      <c r="H34" s="653"/>
      <c r="I34" s="653"/>
      <c r="J34" s="653"/>
    </row>
    <row r="35" spans="1:10" x14ac:dyDescent="0.2">
      <c r="A35" s="15"/>
      <c r="B35" s="15"/>
      <c r="C35" s="15"/>
      <c r="E35" s="15"/>
      <c r="H35" s="641" t="s">
        <v>88</v>
      </c>
      <c r="I35" s="641"/>
      <c r="J35" s="641"/>
    </row>
    <row r="39" spans="1:10" x14ac:dyDescent="0.2">
      <c r="A39" s="784"/>
      <c r="B39" s="784"/>
      <c r="C39" s="784"/>
      <c r="D39" s="784"/>
      <c r="E39" s="784"/>
      <c r="F39" s="784"/>
      <c r="G39" s="784"/>
      <c r="H39" s="784"/>
      <c r="I39" s="784"/>
      <c r="J39" s="784"/>
    </row>
    <row r="41" spans="1:10" x14ac:dyDescent="0.2">
      <c r="A41" s="784"/>
      <c r="B41" s="784"/>
      <c r="C41" s="784"/>
      <c r="D41" s="784"/>
      <c r="E41" s="784"/>
      <c r="F41" s="784"/>
      <c r="G41" s="784"/>
      <c r="H41" s="784"/>
      <c r="I41" s="784"/>
      <c r="J41" s="784"/>
    </row>
  </sheetData>
  <mergeCells count="17">
    <mergeCell ref="E1:I1"/>
    <mergeCell ref="A2:J2"/>
    <mergeCell ref="A3:J3"/>
    <mergeCell ref="G9:J9"/>
    <mergeCell ref="C9:F9"/>
    <mergeCell ref="H8:J8"/>
    <mergeCell ref="A5:J5"/>
    <mergeCell ref="A9:A10"/>
    <mergeCell ref="B9:B10"/>
    <mergeCell ref="A8:B8"/>
    <mergeCell ref="A30:H30"/>
    <mergeCell ref="I32:J32"/>
    <mergeCell ref="H35:J35"/>
    <mergeCell ref="A41:J41"/>
    <mergeCell ref="A39:J39"/>
    <mergeCell ref="A33:J33"/>
    <mergeCell ref="A34:J34"/>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4" zoomScaleSheetLayoutView="90" workbookViewId="0">
      <selection activeCell="J18" sqref="J18"/>
    </sheetView>
  </sheetViews>
  <sheetFormatPr defaultRowHeight="12.75" x14ac:dyDescent="0.2"/>
  <cols>
    <col min="1" max="1" width="7.42578125" style="16" customWidth="1"/>
    <col min="2" max="2" width="17.140625" style="16" customWidth="1"/>
    <col min="3" max="3" width="11" style="16" customWidth="1"/>
    <col min="4" max="4" width="10" style="16" customWidth="1"/>
    <col min="5" max="5" width="14.140625" style="16" customWidth="1"/>
    <col min="6" max="6" width="14.28515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customFormat="1" x14ac:dyDescent="0.2">
      <c r="E1" s="681"/>
      <c r="F1" s="681"/>
      <c r="G1" s="681"/>
      <c r="H1" s="681"/>
      <c r="I1" s="681"/>
      <c r="J1" s="144" t="s">
        <v>365</v>
      </c>
    </row>
    <row r="2" spans="1:16" customFormat="1" ht="15" x14ac:dyDescent="0.2">
      <c r="A2" s="774" t="s">
        <v>0</v>
      </c>
      <c r="B2" s="774"/>
      <c r="C2" s="774"/>
      <c r="D2" s="774"/>
      <c r="E2" s="774"/>
      <c r="F2" s="774"/>
      <c r="G2" s="774"/>
      <c r="H2" s="774"/>
      <c r="I2" s="774"/>
      <c r="J2" s="774"/>
    </row>
    <row r="3" spans="1:16" customFormat="1" ht="20.25" x14ac:dyDescent="0.3">
      <c r="A3" s="679" t="s">
        <v>753</v>
      </c>
      <c r="B3" s="679"/>
      <c r="C3" s="679"/>
      <c r="D3" s="679"/>
      <c r="E3" s="679"/>
      <c r="F3" s="679"/>
      <c r="G3" s="679"/>
      <c r="H3" s="679"/>
      <c r="I3" s="679"/>
      <c r="J3" s="679"/>
    </row>
    <row r="4" spans="1:16" customFormat="1" ht="14.25" customHeight="1" x14ac:dyDescent="0.2"/>
    <row r="5" spans="1:16" ht="15.75" x14ac:dyDescent="0.25">
      <c r="A5" s="775" t="s">
        <v>813</v>
      </c>
      <c r="B5" s="775"/>
      <c r="C5" s="775"/>
      <c r="D5" s="775"/>
      <c r="E5" s="775"/>
      <c r="F5" s="775"/>
      <c r="G5" s="775"/>
      <c r="H5" s="775"/>
      <c r="I5" s="775"/>
      <c r="J5" s="775"/>
    </row>
    <row r="6" spans="1:16" ht="13.5" customHeight="1" x14ac:dyDescent="0.2">
      <c r="A6" s="1"/>
      <c r="B6" s="1"/>
      <c r="C6" s="1"/>
      <c r="D6" s="1"/>
      <c r="E6" s="1"/>
      <c r="F6" s="1"/>
      <c r="G6" s="1"/>
      <c r="H6" s="1"/>
      <c r="I6" s="1"/>
      <c r="J6" s="1"/>
    </row>
    <row r="7" spans="1:16" ht="0.75" customHeight="1" x14ac:dyDescent="0.2"/>
    <row r="8" spans="1:16" x14ac:dyDescent="0.2">
      <c r="A8" s="641" t="s">
        <v>926</v>
      </c>
      <c r="B8" s="641"/>
      <c r="C8" s="30"/>
      <c r="H8" s="764" t="s">
        <v>843</v>
      </c>
      <c r="I8" s="764"/>
      <c r="J8" s="764"/>
    </row>
    <row r="9" spans="1:16" x14ac:dyDescent="0.2">
      <c r="A9" s="657" t="s">
        <v>2</v>
      </c>
      <c r="B9" s="657" t="s">
        <v>3</v>
      </c>
      <c r="C9" s="626" t="s">
        <v>812</v>
      </c>
      <c r="D9" s="652"/>
      <c r="E9" s="652"/>
      <c r="F9" s="627"/>
      <c r="G9" s="626" t="s">
        <v>109</v>
      </c>
      <c r="H9" s="652"/>
      <c r="I9" s="652"/>
      <c r="J9" s="627"/>
      <c r="O9" s="19"/>
      <c r="P9" s="22"/>
    </row>
    <row r="10" spans="1:16" ht="63.75" x14ac:dyDescent="0.2">
      <c r="A10" s="657"/>
      <c r="B10" s="657"/>
      <c r="C10" s="5" t="s">
        <v>188</v>
      </c>
      <c r="D10" s="5" t="s">
        <v>17</v>
      </c>
      <c r="E10" s="270" t="s">
        <v>957</v>
      </c>
      <c r="F10" s="7" t="s">
        <v>205</v>
      </c>
      <c r="G10" s="5" t="s">
        <v>188</v>
      </c>
      <c r="H10" s="26" t="s">
        <v>18</v>
      </c>
      <c r="I10" s="109" t="s">
        <v>723</v>
      </c>
      <c r="J10" s="5" t="s">
        <v>724</v>
      </c>
    </row>
    <row r="11" spans="1:16" x14ac:dyDescent="0.2">
      <c r="A11" s="5">
        <v>1</v>
      </c>
      <c r="B11" s="5">
        <v>2</v>
      </c>
      <c r="C11" s="5">
        <v>3</v>
      </c>
      <c r="D11" s="5">
        <v>4</v>
      </c>
      <c r="E11" s="5">
        <v>5</v>
      </c>
      <c r="F11" s="7">
        <v>6</v>
      </c>
      <c r="G11" s="5">
        <v>7</v>
      </c>
      <c r="H11" s="106">
        <v>8</v>
      </c>
      <c r="I11" s="5">
        <v>9</v>
      </c>
      <c r="J11" s="5">
        <v>10</v>
      </c>
    </row>
    <row r="12" spans="1:16" x14ac:dyDescent="0.2">
      <c r="A12" s="18">
        <v>1</v>
      </c>
      <c r="B12" s="408" t="s">
        <v>929</v>
      </c>
      <c r="C12" s="408">
        <v>24</v>
      </c>
      <c r="D12" s="408">
        <v>2280</v>
      </c>
      <c r="E12" s="408">
        <v>149</v>
      </c>
      <c r="F12" s="438">
        <f>SUM(D12*E12)</f>
        <v>339720</v>
      </c>
      <c r="G12" s="408">
        <v>24</v>
      </c>
      <c r="H12" s="410">
        <v>322884</v>
      </c>
      <c r="I12" s="410">
        <v>149</v>
      </c>
      <c r="J12" s="439">
        <f>H12/I12</f>
        <v>2167.0067114093958</v>
      </c>
    </row>
    <row r="13" spans="1:16" x14ac:dyDescent="0.2">
      <c r="A13" s="18">
        <v>2</v>
      </c>
      <c r="B13" s="19"/>
      <c r="C13" s="408"/>
      <c r="D13" s="408"/>
      <c r="E13" s="408"/>
      <c r="F13" s="409"/>
      <c r="G13" s="408"/>
      <c r="H13" s="410"/>
      <c r="I13" s="410"/>
      <c r="J13" s="410"/>
    </row>
    <row r="14" spans="1:16" x14ac:dyDescent="0.2">
      <c r="A14" s="18">
        <v>3</v>
      </c>
      <c r="B14" s="19"/>
      <c r="C14" s="408"/>
      <c r="D14" s="408"/>
      <c r="E14" s="408" t="s">
        <v>11</v>
      </c>
      <c r="F14" s="409"/>
      <c r="G14" s="408"/>
      <c r="H14" s="410"/>
      <c r="I14" s="410"/>
      <c r="J14" s="410"/>
    </row>
    <row r="15" spans="1:16" x14ac:dyDescent="0.2">
      <c r="A15" s="18">
        <v>4</v>
      </c>
      <c r="B15" s="19"/>
      <c r="C15" s="408"/>
      <c r="D15" s="408"/>
      <c r="E15" s="408"/>
      <c r="F15" s="409"/>
      <c r="G15" s="408"/>
      <c r="H15" s="410"/>
      <c r="I15" s="410"/>
      <c r="J15" s="410"/>
    </row>
    <row r="16" spans="1:16" x14ac:dyDescent="0.2">
      <c r="A16" s="18">
        <v>5</v>
      </c>
      <c r="B16" s="19"/>
      <c r="C16" s="408"/>
      <c r="D16" s="408"/>
      <c r="E16" s="408"/>
      <c r="F16" s="409"/>
      <c r="G16" s="408"/>
      <c r="H16" s="410"/>
      <c r="I16" s="410"/>
      <c r="J16" s="410"/>
    </row>
    <row r="17" spans="1:10" x14ac:dyDescent="0.2">
      <c r="A17" s="18">
        <v>6</v>
      </c>
      <c r="B17" s="19"/>
      <c r="C17" s="408"/>
      <c r="D17" s="408"/>
      <c r="E17" s="408"/>
      <c r="F17" s="409"/>
      <c r="G17" s="408"/>
      <c r="H17" s="410"/>
      <c r="I17" s="410"/>
      <c r="J17" s="410"/>
    </row>
    <row r="18" spans="1:10" x14ac:dyDescent="0.2">
      <c r="A18" s="18">
        <v>7</v>
      </c>
      <c r="B18" s="19"/>
      <c r="C18" s="408"/>
      <c r="D18" s="408"/>
      <c r="E18" s="408"/>
      <c r="F18" s="409"/>
      <c r="G18" s="408"/>
      <c r="H18" s="410"/>
      <c r="I18" s="410"/>
      <c r="J18" s="410"/>
    </row>
    <row r="19" spans="1:10" x14ac:dyDescent="0.2">
      <c r="A19" s="18">
        <v>8</v>
      </c>
      <c r="B19" s="19"/>
      <c r="C19" s="408"/>
      <c r="D19" s="408"/>
      <c r="E19" s="408"/>
      <c r="F19" s="409"/>
      <c r="G19" s="408"/>
      <c r="H19" s="410"/>
      <c r="I19" s="410"/>
      <c r="J19" s="410"/>
    </row>
    <row r="20" spans="1:10" x14ac:dyDescent="0.2">
      <c r="A20" s="18">
        <v>9</v>
      </c>
      <c r="B20" s="19"/>
      <c r="C20" s="408"/>
      <c r="D20" s="408"/>
      <c r="E20" s="408"/>
      <c r="F20" s="409"/>
      <c r="G20" s="408"/>
      <c r="H20" s="410"/>
      <c r="I20" s="410"/>
      <c r="J20" s="410"/>
    </row>
    <row r="21" spans="1:10" x14ac:dyDescent="0.2">
      <c r="A21" s="18">
        <v>10</v>
      </c>
      <c r="B21" s="19"/>
      <c r="C21" s="408"/>
      <c r="D21" s="408"/>
      <c r="E21" s="408"/>
      <c r="F21" s="409"/>
      <c r="G21" s="408"/>
      <c r="H21" s="410"/>
      <c r="I21" s="410"/>
      <c r="J21" s="410"/>
    </row>
    <row r="22" spans="1:10" x14ac:dyDescent="0.2">
      <c r="A22" s="18">
        <v>11</v>
      </c>
      <c r="B22" s="19"/>
      <c r="C22" s="408"/>
      <c r="D22" s="408"/>
      <c r="E22" s="408"/>
      <c r="F22" s="409"/>
      <c r="G22" s="408"/>
      <c r="H22" s="410"/>
      <c r="I22" s="410"/>
      <c r="J22" s="410"/>
    </row>
    <row r="23" spans="1:10" x14ac:dyDescent="0.2">
      <c r="A23" s="18">
        <v>12</v>
      </c>
      <c r="B23" s="19"/>
      <c r="C23" s="408"/>
      <c r="D23" s="408"/>
      <c r="E23" s="408"/>
      <c r="F23" s="409"/>
      <c r="G23" s="408"/>
      <c r="H23" s="410"/>
      <c r="I23" s="410"/>
      <c r="J23" s="410"/>
    </row>
    <row r="24" spans="1:10" x14ac:dyDescent="0.2">
      <c r="A24" s="18">
        <v>13</v>
      </c>
      <c r="B24" s="19"/>
      <c r="C24" s="408"/>
      <c r="D24" s="408"/>
      <c r="E24" s="408"/>
      <c r="F24" s="409"/>
      <c r="G24" s="408"/>
      <c r="H24" s="410"/>
      <c r="I24" s="410"/>
      <c r="J24" s="410"/>
    </row>
    <row r="25" spans="1:10" x14ac:dyDescent="0.2">
      <c r="A25" s="18">
        <v>14</v>
      </c>
      <c r="B25" s="19"/>
      <c r="C25" s="408"/>
      <c r="D25" s="408"/>
      <c r="E25" s="408"/>
      <c r="F25" s="409"/>
      <c r="G25" s="408"/>
      <c r="H25" s="410"/>
      <c r="I25" s="410"/>
      <c r="J25" s="410"/>
    </row>
    <row r="26" spans="1:10" x14ac:dyDescent="0.2">
      <c r="A26" s="20" t="s">
        <v>7</v>
      </c>
      <c r="B26" s="19"/>
      <c r="C26" s="408"/>
      <c r="D26" s="408"/>
      <c r="E26" s="408"/>
      <c r="F26" s="409"/>
      <c r="G26" s="408"/>
      <c r="H26" s="410"/>
      <c r="I26" s="410"/>
      <c r="J26" s="410"/>
    </row>
    <row r="27" spans="1:10" x14ac:dyDescent="0.2">
      <c r="A27" s="20" t="s">
        <v>7</v>
      </c>
      <c r="B27" s="19"/>
      <c r="C27" s="408"/>
      <c r="D27" s="408"/>
      <c r="E27" s="408"/>
      <c r="F27" s="409"/>
      <c r="G27" s="408"/>
      <c r="H27" s="410"/>
      <c r="I27" s="410"/>
      <c r="J27" s="410"/>
    </row>
    <row r="28" spans="1:10" x14ac:dyDescent="0.2">
      <c r="A28" s="3" t="s">
        <v>19</v>
      </c>
      <c r="B28" s="28"/>
      <c r="C28" s="407">
        <f t="shared" ref="C28:J28" si="0">SUM(C12:C27)</f>
        <v>24</v>
      </c>
      <c r="D28" s="407">
        <f t="shared" si="0"/>
        <v>2280</v>
      </c>
      <c r="E28" s="407">
        <f t="shared" si="0"/>
        <v>149</v>
      </c>
      <c r="F28" s="405">
        <f t="shared" si="0"/>
        <v>339720</v>
      </c>
      <c r="G28" s="407">
        <f t="shared" si="0"/>
        <v>24</v>
      </c>
      <c r="H28" s="406">
        <f t="shared" si="0"/>
        <v>322884</v>
      </c>
      <c r="I28" s="406">
        <f t="shared" si="0"/>
        <v>149</v>
      </c>
      <c r="J28" s="455">
        <f t="shared" si="0"/>
        <v>2167.0067114093958</v>
      </c>
    </row>
    <row r="29" spans="1:10" x14ac:dyDescent="0.2">
      <c r="A29" s="12"/>
      <c r="B29" s="29"/>
      <c r="C29" s="29"/>
      <c r="D29" s="22"/>
      <c r="E29" s="22"/>
      <c r="F29" s="22"/>
      <c r="G29" s="22"/>
      <c r="H29" s="22"/>
      <c r="I29" s="22"/>
      <c r="J29" s="22"/>
    </row>
    <row r="30" spans="1:10" x14ac:dyDescent="0.2">
      <c r="A30" s="783" t="s">
        <v>725</v>
      </c>
      <c r="B30" s="783"/>
      <c r="C30" s="783"/>
      <c r="D30" s="783"/>
      <c r="E30" s="783"/>
      <c r="F30" s="783"/>
      <c r="G30" s="783"/>
      <c r="H30" s="783"/>
      <c r="I30" s="22"/>
      <c r="J30" s="22"/>
    </row>
    <row r="31" spans="1:10" x14ac:dyDescent="0.2">
      <c r="A31" s="12"/>
      <c r="B31" s="29"/>
      <c r="C31" s="29"/>
      <c r="D31" s="22"/>
      <c r="E31" s="22"/>
      <c r="F31" s="22"/>
      <c r="G31" s="22"/>
      <c r="H31" s="22"/>
      <c r="I31" s="22"/>
      <c r="J31" s="22"/>
    </row>
    <row r="32" spans="1:10" ht="15.75" customHeight="1" x14ac:dyDescent="0.2">
      <c r="A32" s="15" t="s">
        <v>953</v>
      </c>
      <c r="B32" s="15"/>
      <c r="C32" s="15"/>
      <c r="D32" s="15"/>
      <c r="E32" s="15"/>
      <c r="F32" s="15"/>
      <c r="G32" s="15"/>
      <c r="I32" s="642" t="s">
        <v>13</v>
      </c>
      <c r="J32" s="642"/>
    </row>
    <row r="33" spans="1:10" ht="12.75" customHeight="1" x14ac:dyDescent="0.2">
      <c r="A33" s="653" t="s">
        <v>14</v>
      </c>
      <c r="B33" s="653"/>
      <c r="C33" s="653"/>
      <c r="D33" s="653"/>
      <c r="E33" s="653"/>
      <c r="F33" s="653"/>
      <c r="G33" s="653"/>
      <c r="H33" s="653"/>
      <c r="I33" s="653"/>
      <c r="J33" s="653"/>
    </row>
    <row r="34" spans="1:10" ht="12.75" customHeight="1" x14ac:dyDescent="0.2">
      <c r="A34" s="653" t="s">
        <v>20</v>
      </c>
      <c r="B34" s="653"/>
      <c r="C34" s="653"/>
      <c r="D34" s="653"/>
      <c r="E34" s="653"/>
      <c r="F34" s="653"/>
      <c r="G34" s="653"/>
      <c r="H34" s="653"/>
      <c r="I34" s="653"/>
      <c r="J34" s="653"/>
    </row>
    <row r="35" spans="1:10" x14ac:dyDescent="0.2">
      <c r="A35" s="15"/>
      <c r="B35" s="15"/>
      <c r="C35" s="15"/>
      <c r="E35" s="15"/>
      <c r="H35" s="641" t="s">
        <v>88</v>
      </c>
      <c r="I35" s="641"/>
      <c r="J35" s="641"/>
    </row>
    <row r="39" spans="1:10" x14ac:dyDescent="0.2">
      <c r="A39" s="784"/>
      <c r="B39" s="784"/>
      <c r="C39" s="784"/>
      <c r="D39" s="784"/>
      <c r="E39" s="784"/>
      <c r="F39" s="784"/>
      <c r="G39" s="784"/>
      <c r="H39" s="784"/>
      <c r="I39" s="784"/>
      <c r="J39" s="784"/>
    </row>
    <row r="41" spans="1:10" x14ac:dyDescent="0.2">
      <c r="A41" s="784"/>
      <c r="B41" s="784"/>
      <c r="C41" s="784"/>
      <c r="D41" s="784"/>
      <c r="E41" s="784"/>
      <c r="F41" s="784"/>
      <c r="G41" s="784"/>
      <c r="H41" s="784"/>
      <c r="I41" s="784"/>
      <c r="J41" s="784"/>
    </row>
  </sheetData>
  <mergeCells count="17">
    <mergeCell ref="E1:I1"/>
    <mergeCell ref="A2:J2"/>
    <mergeCell ref="A3:J3"/>
    <mergeCell ref="A5:J5"/>
    <mergeCell ref="A8:B8"/>
    <mergeCell ref="H8:J8"/>
    <mergeCell ref="A34:J34"/>
    <mergeCell ref="H35:J35"/>
    <mergeCell ref="A39:J39"/>
    <mergeCell ref="A41:J41"/>
    <mergeCell ref="A9:A10"/>
    <mergeCell ref="B9:B10"/>
    <mergeCell ref="C9:F9"/>
    <mergeCell ref="G9:J9"/>
    <mergeCell ref="I32:J32"/>
    <mergeCell ref="A33:J33"/>
    <mergeCell ref="A30:H30"/>
  </mergeCells>
  <printOptions horizontalCentered="1"/>
  <pageMargins left="0.70866141732283472" right="0.70866141732283472" top="0.23622047244094491" bottom="0" header="0.31496062992125984" footer="0.31496062992125984"/>
  <pageSetup paperSize="9" scale="9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4" zoomScaleSheetLayoutView="90" workbookViewId="0">
      <selection activeCell="E42" sqref="E42"/>
    </sheetView>
  </sheetViews>
  <sheetFormatPr defaultRowHeight="12.75" x14ac:dyDescent="0.2"/>
  <cols>
    <col min="1" max="1" width="7.42578125" style="16" customWidth="1"/>
    <col min="2" max="2" width="17.140625" style="16" customWidth="1"/>
    <col min="3" max="3" width="11" style="16" customWidth="1"/>
    <col min="4" max="4" width="10" style="16" customWidth="1"/>
    <col min="5" max="5" width="13.140625" style="16" customWidth="1"/>
    <col min="6" max="6" width="14.28515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customFormat="1" x14ac:dyDescent="0.2">
      <c r="E1" s="681"/>
      <c r="F1" s="681"/>
      <c r="G1" s="681"/>
      <c r="H1" s="681"/>
      <c r="I1" s="681"/>
      <c r="J1" s="144" t="s">
        <v>367</v>
      </c>
    </row>
    <row r="2" spans="1:16" customFormat="1" ht="15" x14ac:dyDescent="0.2">
      <c r="A2" s="774" t="s">
        <v>0</v>
      </c>
      <c r="B2" s="774"/>
      <c r="C2" s="774"/>
      <c r="D2" s="774"/>
      <c r="E2" s="774"/>
      <c r="F2" s="774"/>
      <c r="G2" s="774"/>
      <c r="H2" s="774"/>
      <c r="I2" s="774"/>
      <c r="J2" s="774"/>
    </row>
    <row r="3" spans="1:16" customFormat="1" ht="20.25" x14ac:dyDescent="0.3">
      <c r="A3" s="679" t="s">
        <v>753</v>
      </c>
      <c r="B3" s="679"/>
      <c r="C3" s="679"/>
      <c r="D3" s="679"/>
      <c r="E3" s="679"/>
      <c r="F3" s="679"/>
      <c r="G3" s="679"/>
      <c r="H3" s="679"/>
      <c r="I3" s="679"/>
      <c r="J3" s="679"/>
    </row>
    <row r="4" spans="1:16" customFormat="1" ht="14.25" customHeight="1" x14ac:dyDescent="0.2"/>
    <row r="5" spans="1:16" ht="19.5" customHeight="1" x14ac:dyDescent="0.25">
      <c r="A5" s="775" t="s">
        <v>814</v>
      </c>
      <c r="B5" s="775"/>
      <c r="C5" s="775"/>
      <c r="D5" s="775"/>
      <c r="E5" s="775"/>
      <c r="F5" s="775"/>
      <c r="G5" s="775"/>
      <c r="H5" s="775"/>
      <c r="I5" s="775"/>
      <c r="J5" s="775"/>
    </row>
    <row r="6" spans="1:16" ht="13.5" customHeight="1" x14ac:dyDescent="0.2">
      <c r="A6" s="1"/>
      <c r="B6" s="1"/>
      <c r="C6" s="1"/>
      <c r="D6" s="1"/>
      <c r="E6" s="1"/>
      <c r="F6" s="1"/>
      <c r="G6" s="1"/>
      <c r="H6" s="1"/>
      <c r="I6" s="1"/>
      <c r="J6" s="1"/>
    </row>
    <row r="7" spans="1:16" ht="0.75" customHeight="1" x14ac:dyDescent="0.2"/>
    <row r="8" spans="1:16" x14ac:dyDescent="0.2">
      <c r="A8" s="785" t="s">
        <v>926</v>
      </c>
      <c r="B8" s="785"/>
      <c r="C8" s="785"/>
      <c r="H8" s="764" t="s">
        <v>843</v>
      </c>
      <c r="I8" s="764"/>
      <c r="J8" s="764"/>
    </row>
    <row r="9" spans="1:16" x14ac:dyDescent="0.2">
      <c r="A9" s="657" t="s">
        <v>2</v>
      </c>
      <c r="B9" s="657" t="s">
        <v>3</v>
      </c>
      <c r="C9" s="626" t="s">
        <v>815</v>
      </c>
      <c r="D9" s="652"/>
      <c r="E9" s="652"/>
      <c r="F9" s="627"/>
      <c r="G9" s="626" t="s">
        <v>109</v>
      </c>
      <c r="H9" s="652"/>
      <c r="I9" s="652"/>
      <c r="J9" s="627"/>
      <c r="O9" s="19"/>
      <c r="P9" s="22"/>
    </row>
    <row r="10" spans="1:16" ht="77.45" customHeight="1" x14ac:dyDescent="0.2">
      <c r="A10" s="657"/>
      <c r="B10" s="657"/>
      <c r="C10" s="5" t="s">
        <v>188</v>
      </c>
      <c r="D10" s="5" t="s">
        <v>17</v>
      </c>
      <c r="E10" s="270" t="s">
        <v>833</v>
      </c>
      <c r="F10" s="7" t="s">
        <v>205</v>
      </c>
      <c r="G10" s="5" t="s">
        <v>188</v>
      </c>
      <c r="H10" s="26" t="s">
        <v>18</v>
      </c>
      <c r="I10" s="109" t="s">
        <v>723</v>
      </c>
      <c r="J10" s="5" t="s">
        <v>724</v>
      </c>
    </row>
    <row r="11" spans="1:16" x14ac:dyDescent="0.2">
      <c r="A11" s="5">
        <v>1</v>
      </c>
      <c r="B11" s="5">
        <v>2</v>
      </c>
      <c r="C11" s="5">
        <v>3</v>
      </c>
      <c r="D11" s="5">
        <v>4</v>
      </c>
      <c r="E11" s="5">
        <v>5</v>
      </c>
      <c r="F11" s="7">
        <v>6</v>
      </c>
      <c r="G11" s="5">
        <v>7</v>
      </c>
      <c r="H11" s="106">
        <v>8</v>
      </c>
      <c r="I11" s="5">
        <v>9</v>
      </c>
      <c r="J11" s="5">
        <v>10</v>
      </c>
    </row>
    <row r="12" spans="1:16" x14ac:dyDescent="0.2">
      <c r="A12" s="18">
        <v>1</v>
      </c>
      <c r="B12" s="408" t="s">
        <v>929</v>
      </c>
      <c r="C12" s="168">
        <v>0</v>
      </c>
      <c r="D12" s="168">
        <v>0</v>
      </c>
      <c r="E12" s="168">
        <v>0</v>
      </c>
      <c r="F12" s="440">
        <v>0</v>
      </c>
      <c r="G12" s="168">
        <v>0</v>
      </c>
      <c r="H12" s="425">
        <v>0</v>
      </c>
      <c r="I12" s="425">
        <v>0</v>
      </c>
      <c r="J12" s="425">
        <v>0</v>
      </c>
    </row>
    <row r="13" spans="1:16" x14ac:dyDescent="0.2">
      <c r="A13" s="18">
        <v>2</v>
      </c>
      <c r="B13" s="19"/>
      <c r="C13" s="168"/>
      <c r="D13" s="168"/>
      <c r="E13" s="168"/>
      <c r="F13" s="441"/>
      <c r="G13" s="168"/>
      <c r="H13" s="425"/>
      <c r="I13" s="425"/>
      <c r="J13" s="425"/>
    </row>
    <row r="14" spans="1:16" x14ac:dyDescent="0.2">
      <c r="A14" s="18">
        <v>3</v>
      </c>
      <c r="B14" s="19"/>
      <c r="C14" s="168"/>
      <c r="D14" s="168"/>
      <c r="E14" s="168" t="s">
        <v>11</v>
      </c>
      <c r="F14" s="441"/>
      <c r="G14" s="168"/>
      <c r="H14" s="425"/>
      <c r="I14" s="425"/>
      <c r="J14" s="425"/>
    </row>
    <row r="15" spans="1:16" x14ac:dyDescent="0.2">
      <c r="A15" s="18">
        <v>4</v>
      </c>
      <c r="B15" s="19"/>
      <c r="C15" s="168"/>
      <c r="D15" s="168"/>
      <c r="E15" s="168"/>
      <c r="F15" s="441"/>
      <c r="G15" s="168"/>
      <c r="H15" s="425"/>
      <c r="I15" s="425"/>
      <c r="J15" s="425"/>
    </row>
    <row r="16" spans="1:16" x14ac:dyDescent="0.2">
      <c r="A16" s="18">
        <v>5</v>
      </c>
      <c r="B16" s="19"/>
      <c r="C16" s="168"/>
      <c r="D16" s="168"/>
      <c r="E16" s="168"/>
      <c r="F16" s="441"/>
      <c r="G16" s="168"/>
      <c r="H16" s="425"/>
      <c r="I16" s="425"/>
      <c r="J16" s="425"/>
    </row>
    <row r="17" spans="1:10" x14ac:dyDescent="0.2">
      <c r="A17" s="18">
        <v>6</v>
      </c>
      <c r="B17" s="19"/>
      <c r="C17" s="168"/>
      <c r="D17" s="168"/>
      <c r="E17" s="168"/>
      <c r="F17" s="441"/>
      <c r="G17" s="168"/>
      <c r="H17" s="425"/>
      <c r="I17" s="425"/>
      <c r="J17" s="425"/>
    </row>
    <row r="18" spans="1:10" x14ac:dyDescent="0.2">
      <c r="A18" s="18">
        <v>7</v>
      </c>
      <c r="B18" s="19"/>
      <c r="C18" s="168"/>
      <c r="D18" s="168"/>
      <c r="E18" s="168"/>
      <c r="F18" s="441"/>
      <c r="G18" s="168"/>
      <c r="H18" s="425"/>
      <c r="I18" s="425"/>
      <c r="J18" s="425"/>
    </row>
    <row r="19" spans="1:10" x14ac:dyDescent="0.2">
      <c r="A19" s="18">
        <v>8</v>
      </c>
      <c r="B19" s="19"/>
      <c r="C19" s="168"/>
      <c r="D19" s="168"/>
      <c r="E19" s="168"/>
      <c r="F19" s="441"/>
      <c r="G19" s="168"/>
      <c r="H19" s="425"/>
      <c r="I19" s="425"/>
      <c r="J19" s="425"/>
    </row>
    <row r="20" spans="1:10" x14ac:dyDescent="0.2">
      <c r="A20" s="18">
        <v>9</v>
      </c>
      <c r="B20" s="19"/>
      <c r="C20" s="168"/>
      <c r="D20" s="168"/>
      <c r="E20" s="168"/>
      <c r="F20" s="441"/>
      <c r="G20" s="168"/>
      <c r="H20" s="425"/>
      <c r="I20" s="425"/>
      <c r="J20" s="425"/>
    </row>
    <row r="21" spans="1:10" x14ac:dyDescent="0.2">
      <c r="A21" s="18">
        <v>10</v>
      </c>
      <c r="B21" s="19"/>
      <c r="C21" s="168"/>
      <c r="D21" s="168"/>
      <c r="E21" s="168"/>
      <c r="F21" s="441"/>
      <c r="G21" s="168"/>
      <c r="H21" s="425"/>
      <c r="I21" s="425"/>
      <c r="J21" s="425"/>
    </row>
    <row r="22" spans="1:10" x14ac:dyDescent="0.2">
      <c r="A22" s="18">
        <v>11</v>
      </c>
      <c r="B22" s="19"/>
      <c r="C22" s="168"/>
      <c r="D22" s="168"/>
      <c r="E22" s="168"/>
      <c r="F22" s="441"/>
      <c r="G22" s="168"/>
      <c r="H22" s="425"/>
      <c r="I22" s="425"/>
      <c r="J22" s="425"/>
    </row>
    <row r="23" spans="1:10" x14ac:dyDescent="0.2">
      <c r="A23" s="18">
        <v>12</v>
      </c>
      <c r="B23" s="19"/>
      <c r="C23" s="168"/>
      <c r="D23" s="168"/>
      <c r="E23" s="168"/>
      <c r="F23" s="441"/>
      <c r="G23" s="168"/>
      <c r="H23" s="425"/>
      <c r="I23" s="425"/>
      <c r="J23" s="425"/>
    </row>
    <row r="24" spans="1:10" x14ac:dyDescent="0.2">
      <c r="A24" s="18">
        <v>13</v>
      </c>
      <c r="B24" s="19"/>
      <c r="C24" s="168"/>
      <c r="D24" s="168"/>
      <c r="E24" s="168"/>
      <c r="F24" s="441"/>
      <c r="G24" s="168"/>
      <c r="H24" s="425"/>
      <c r="I24" s="425"/>
      <c r="J24" s="425"/>
    </row>
    <row r="25" spans="1:10" x14ac:dyDescent="0.2">
      <c r="A25" s="18">
        <v>14</v>
      </c>
      <c r="B25" s="19"/>
      <c r="C25" s="168"/>
      <c r="D25" s="168"/>
      <c r="E25" s="168"/>
      <c r="F25" s="441"/>
      <c r="G25" s="168"/>
      <c r="H25" s="425"/>
      <c r="I25" s="425"/>
      <c r="J25" s="425"/>
    </row>
    <row r="26" spans="1:10" x14ac:dyDescent="0.2">
      <c r="A26" s="20" t="s">
        <v>7</v>
      </c>
      <c r="B26" s="19"/>
      <c r="C26" s="168"/>
      <c r="D26" s="168"/>
      <c r="E26" s="168"/>
      <c r="F26" s="441"/>
      <c r="G26" s="168"/>
      <c r="H26" s="425"/>
      <c r="I26" s="425"/>
      <c r="J26" s="425"/>
    </row>
    <row r="27" spans="1:10" x14ac:dyDescent="0.2">
      <c r="A27" s="20" t="s">
        <v>7</v>
      </c>
      <c r="B27" s="19"/>
      <c r="C27" s="168"/>
      <c r="D27" s="168"/>
      <c r="E27" s="168"/>
      <c r="F27" s="441"/>
      <c r="G27" s="168"/>
      <c r="H27" s="425"/>
      <c r="I27" s="425"/>
      <c r="J27" s="425"/>
    </row>
    <row r="28" spans="1:10" x14ac:dyDescent="0.2">
      <c r="A28" s="3" t="s">
        <v>19</v>
      </c>
      <c r="B28" s="28"/>
      <c r="C28" s="411">
        <f t="shared" ref="C28:J28" si="0">SUM(C12:C27)</f>
        <v>0</v>
      </c>
      <c r="D28" s="411">
        <f t="shared" si="0"/>
        <v>0</v>
      </c>
      <c r="E28" s="411">
        <f t="shared" si="0"/>
        <v>0</v>
      </c>
      <c r="F28" s="453">
        <f t="shared" si="0"/>
        <v>0</v>
      </c>
      <c r="G28" s="411">
        <f t="shared" si="0"/>
        <v>0</v>
      </c>
      <c r="H28" s="412">
        <f t="shared" si="0"/>
        <v>0</v>
      </c>
      <c r="I28" s="412">
        <f t="shared" si="0"/>
        <v>0</v>
      </c>
      <c r="J28" s="412">
        <f t="shared" si="0"/>
        <v>0</v>
      </c>
    </row>
    <row r="29" spans="1:10" x14ac:dyDescent="0.2">
      <c r="A29" s="12"/>
      <c r="B29" s="29"/>
      <c r="C29" s="29"/>
      <c r="D29" s="22"/>
      <c r="E29" s="22"/>
      <c r="F29" s="22"/>
      <c r="G29" s="22"/>
      <c r="H29" s="22"/>
      <c r="I29" s="22"/>
      <c r="J29" s="22"/>
    </row>
    <row r="30" spans="1:10" x14ac:dyDescent="0.2">
      <c r="A30" s="783" t="s">
        <v>725</v>
      </c>
      <c r="B30" s="783"/>
      <c r="C30" s="783"/>
      <c r="D30" s="783"/>
      <c r="E30" s="783"/>
      <c r="F30" s="783"/>
      <c r="G30" s="783"/>
      <c r="H30" s="783"/>
      <c r="I30" s="22"/>
      <c r="J30" s="22"/>
    </row>
    <row r="31" spans="1:10" x14ac:dyDescent="0.2">
      <c r="A31" s="12"/>
      <c r="B31" s="29"/>
      <c r="C31" s="29"/>
      <c r="D31" s="22"/>
      <c r="E31" s="22"/>
      <c r="F31" s="22"/>
      <c r="G31" s="22"/>
      <c r="H31" s="22"/>
      <c r="I31" s="22"/>
      <c r="J31" s="22"/>
    </row>
    <row r="32" spans="1:10" ht="15.75" customHeight="1" x14ac:dyDescent="0.2">
      <c r="A32" s="15" t="s">
        <v>953</v>
      </c>
      <c r="B32" s="15"/>
      <c r="C32" s="15"/>
      <c r="D32" s="15"/>
      <c r="E32" s="15"/>
      <c r="F32" s="15"/>
      <c r="G32" s="15"/>
      <c r="I32" s="642" t="s">
        <v>13</v>
      </c>
      <c r="J32" s="642"/>
    </row>
    <row r="33" spans="1:10" ht="12.75" customHeight="1" x14ac:dyDescent="0.2">
      <c r="A33" s="653" t="s">
        <v>14</v>
      </c>
      <c r="B33" s="653"/>
      <c r="C33" s="653"/>
      <c r="D33" s="653"/>
      <c r="E33" s="653"/>
      <c r="F33" s="653"/>
      <c r="G33" s="653"/>
      <c r="H33" s="653"/>
      <c r="I33" s="653"/>
      <c r="J33" s="653"/>
    </row>
    <row r="34" spans="1:10" ht="12.75" customHeight="1" x14ac:dyDescent="0.2">
      <c r="A34" s="653" t="s">
        <v>20</v>
      </c>
      <c r="B34" s="653"/>
      <c r="C34" s="653"/>
      <c r="D34" s="653"/>
      <c r="E34" s="653"/>
      <c r="F34" s="653"/>
      <c r="G34" s="653"/>
      <c r="H34" s="653"/>
      <c r="I34" s="653"/>
      <c r="J34" s="653"/>
    </row>
    <row r="35" spans="1:10" x14ac:dyDescent="0.2">
      <c r="A35" s="15"/>
      <c r="B35" s="15"/>
      <c r="C35" s="15"/>
      <c r="E35" s="15"/>
      <c r="H35" s="641" t="s">
        <v>88</v>
      </c>
      <c r="I35" s="641"/>
      <c r="J35" s="641"/>
    </row>
    <row r="39" spans="1:10" x14ac:dyDescent="0.2">
      <c r="A39" s="784"/>
      <c r="B39" s="784"/>
      <c r="C39" s="784"/>
      <c r="D39" s="784"/>
      <c r="E39" s="784"/>
      <c r="F39" s="784"/>
      <c r="G39" s="784"/>
      <c r="H39" s="784"/>
      <c r="I39" s="784"/>
      <c r="J39" s="784"/>
    </row>
    <row r="41" spans="1:10" x14ac:dyDescent="0.2">
      <c r="A41" s="784"/>
      <c r="B41" s="784"/>
      <c r="C41" s="784"/>
      <c r="D41" s="784"/>
      <c r="E41" s="784"/>
      <c r="F41" s="784"/>
      <c r="G41" s="784"/>
      <c r="H41" s="784"/>
      <c r="I41" s="784"/>
      <c r="J41" s="784"/>
    </row>
  </sheetData>
  <mergeCells count="17">
    <mergeCell ref="A34:J34"/>
    <mergeCell ref="H35:J35"/>
    <mergeCell ref="A39:J39"/>
    <mergeCell ref="A41:J41"/>
    <mergeCell ref="A9:A10"/>
    <mergeCell ref="B9:B10"/>
    <mergeCell ref="C9:F9"/>
    <mergeCell ref="G9:J9"/>
    <mergeCell ref="I32:J32"/>
    <mergeCell ref="A33:J33"/>
    <mergeCell ref="A30:H30"/>
    <mergeCell ref="E1:I1"/>
    <mergeCell ref="A2:J2"/>
    <mergeCell ref="A3:J3"/>
    <mergeCell ref="A5:J5"/>
    <mergeCell ref="H8:J8"/>
    <mergeCell ref="A8:C8"/>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7" zoomScaleSheetLayoutView="90" workbookViewId="0">
      <selection activeCell="A34" sqref="A34:J34"/>
    </sheetView>
  </sheetViews>
  <sheetFormatPr defaultRowHeight="12.75" x14ac:dyDescent="0.2"/>
  <cols>
    <col min="1" max="1" width="7.42578125" style="16" customWidth="1"/>
    <col min="2" max="2" width="17.140625" style="16" customWidth="1"/>
    <col min="3" max="3" width="11" style="16" customWidth="1"/>
    <col min="4" max="4" width="10" style="16" customWidth="1"/>
    <col min="5" max="5" width="13.140625" style="16" customWidth="1"/>
    <col min="6" max="6" width="14.28515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customFormat="1" x14ac:dyDescent="0.2">
      <c r="E1" s="681"/>
      <c r="F1" s="681"/>
      <c r="G1" s="681"/>
      <c r="H1" s="681"/>
      <c r="I1" s="681"/>
      <c r="J1" s="144" t="s">
        <v>366</v>
      </c>
    </row>
    <row r="2" spans="1:16" customFormat="1" ht="15" x14ac:dyDescent="0.2">
      <c r="A2" s="774" t="s">
        <v>0</v>
      </c>
      <c r="B2" s="774"/>
      <c r="C2" s="774"/>
      <c r="D2" s="774"/>
      <c r="E2" s="774"/>
      <c r="F2" s="774"/>
      <c r="G2" s="774"/>
      <c r="H2" s="774"/>
      <c r="I2" s="774"/>
      <c r="J2" s="774"/>
    </row>
    <row r="3" spans="1:16" customFormat="1" ht="20.25" x14ac:dyDescent="0.3">
      <c r="A3" s="679" t="s">
        <v>753</v>
      </c>
      <c r="B3" s="679"/>
      <c r="C3" s="679"/>
      <c r="D3" s="679"/>
      <c r="E3" s="679"/>
      <c r="F3" s="679"/>
      <c r="G3" s="679"/>
      <c r="H3" s="679"/>
      <c r="I3" s="679"/>
      <c r="J3" s="679"/>
    </row>
    <row r="4" spans="1:16" customFormat="1" ht="14.25" customHeight="1" x14ac:dyDescent="0.2"/>
    <row r="5" spans="1:16" ht="31.5" customHeight="1" x14ac:dyDescent="0.25">
      <c r="A5" s="775" t="s">
        <v>816</v>
      </c>
      <c r="B5" s="775"/>
      <c r="C5" s="775"/>
      <c r="D5" s="775"/>
      <c r="E5" s="775"/>
      <c r="F5" s="775"/>
      <c r="G5" s="775"/>
      <c r="H5" s="775"/>
      <c r="I5" s="775"/>
      <c r="J5" s="775"/>
    </row>
    <row r="6" spans="1:16" ht="13.5" customHeight="1" x14ac:dyDescent="0.2">
      <c r="A6" s="1"/>
      <c r="B6" s="1"/>
      <c r="C6" s="1"/>
      <c r="D6" s="1"/>
      <c r="E6" s="1"/>
      <c r="F6" s="1"/>
      <c r="G6" s="1"/>
      <c r="H6" s="1"/>
      <c r="I6" s="1"/>
      <c r="J6" s="1"/>
    </row>
    <row r="7" spans="1:16" ht="0.75" customHeight="1" x14ac:dyDescent="0.2"/>
    <row r="8" spans="1:16" x14ac:dyDescent="0.2">
      <c r="A8" s="785" t="s">
        <v>926</v>
      </c>
      <c r="B8" s="785"/>
      <c r="C8" s="785"/>
      <c r="H8" s="764" t="s">
        <v>843</v>
      </c>
      <c r="I8" s="764"/>
      <c r="J8" s="764"/>
    </row>
    <row r="9" spans="1:16" x14ac:dyDescent="0.2">
      <c r="A9" s="657" t="s">
        <v>2</v>
      </c>
      <c r="B9" s="657" t="s">
        <v>3</v>
      </c>
      <c r="C9" s="626" t="s">
        <v>812</v>
      </c>
      <c r="D9" s="652"/>
      <c r="E9" s="652"/>
      <c r="F9" s="627"/>
      <c r="G9" s="626" t="s">
        <v>109</v>
      </c>
      <c r="H9" s="652"/>
      <c r="I9" s="652"/>
      <c r="J9" s="627"/>
      <c r="O9" s="19"/>
      <c r="P9" s="22"/>
    </row>
    <row r="10" spans="1:16" ht="53.25" customHeight="1" x14ac:dyDescent="0.2">
      <c r="A10" s="657"/>
      <c r="B10" s="657"/>
      <c r="C10" s="5" t="s">
        <v>188</v>
      </c>
      <c r="D10" s="5" t="s">
        <v>17</v>
      </c>
      <c r="E10" s="270" t="s">
        <v>368</v>
      </c>
      <c r="F10" s="7" t="s">
        <v>205</v>
      </c>
      <c r="G10" s="5" t="s">
        <v>188</v>
      </c>
      <c r="H10" s="26" t="s">
        <v>18</v>
      </c>
      <c r="I10" s="109" t="s">
        <v>723</v>
      </c>
      <c r="J10" s="5" t="s">
        <v>724</v>
      </c>
    </row>
    <row r="11" spans="1:16" x14ac:dyDescent="0.2">
      <c r="A11" s="5">
        <v>1</v>
      </c>
      <c r="B11" s="5">
        <v>2</v>
      </c>
      <c r="C11" s="5">
        <v>3</v>
      </c>
      <c r="D11" s="5">
        <v>4</v>
      </c>
      <c r="E11" s="5">
        <v>5</v>
      </c>
      <c r="F11" s="7">
        <v>6</v>
      </c>
      <c r="G11" s="5">
        <v>7</v>
      </c>
      <c r="H11" s="106">
        <v>8</v>
      </c>
      <c r="I11" s="5">
        <v>9</v>
      </c>
      <c r="J11" s="5">
        <v>10</v>
      </c>
    </row>
    <row r="12" spans="1:16" x14ac:dyDescent="0.2">
      <c r="A12" s="18">
        <v>1</v>
      </c>
      <c r="B12" s="408" t="s">
        <v>929</v>
      </c>
      <c r="C12" s="168">
        <v>0</v>
      </c>
      <c r="D12" s="168">
        <v>0</v>
      </c>
      <c r="E12" s="168">
        <v>0</v>
      </c>
      <c r="F12" s="440">
        <v>0</v>
      </c>
      <c r="G12" s="168">
        <v>0</v>
      </c>
      <c r="H12" s="425">
        <v>0</v>
      </c>
      <c r="I12" s="425">
        <v>0</v>
      </c>
      <c r="J12" s="425">
        <v>0</v>
      </c>
    </row>
    <row r="13" spans="1:16" x14ac:dyDescent="0.2">
      <c r="A13" s="18">
        <v>2</v>
      </c>
      <c r="B13" s="19"/>
      <c r="C13" s="168"/>
      <c r="D13" s="168"/>
      <c r="E13" s="168"/>
      <c r="F13" s="441"/>
      <c r="G13" s="168"/>
      <c r="H13" s="425"/>
      <c r="I13" s="425"/>
      <c r="J13" s="425"/>
    </row>
    <row r="14" spans="1:16" x14ac:dyDescent="0.2">
      <c r="A14" s="18">
        <v>3</v>
      </c>
      <c r="B14" s="19"/>
      <c r="C14" s="168"/>
      <c r="D14" s="168"/>
      <c r="E14" s="168" t="s">
        <v>11</v>
      </c>
      <c r="F14" s="441"/>
      <c r="G14" s="168"/>
      <c r="H14" s="425"/>
      <c r="I14" s="425"/>
      <c r="J14" s="425"/>
    </row>
    <row r="15" spans="1:16" x14ac:dyDescent="0.2">
      <c r="A15" s="18">
        <v>4</v>
      </c>
      <c r="B15" s="19"/>
      <c r="C15" s="168"/>
      <c r="D15" s="168"/>
      <c r="E15" s="168"/>
      <c r="F15" s="441"/>
      <c r="G15" s="168"/>
      <c r="H15" s="425"/>
      <c r="I15" s="425"/>
      <c r="J15" s="425"/>
    </row>
    <row r="16" spans="1:16" x14ac:dyDescent="0.2">
      <c r="A16" s="18">
        <v>5</v>
      </c>
      <c r="B16" s="19"/>
      <c r="C16" s="168"/>
      <c r="D16" s="168"/>
      <c r="E16" s="168"/>
      <c r="F16" s="441"/>
      <c r="G16" s="168"/>
      <c r="H16" s="425"/>
      <c r="I16" s="425"/>
      <c r="J16" s="425"/>
    </row>
    <row r="17" spans="1:10" x14ac:dyDescent="0.2">
      <c r="A17" s="18">
        <v>6</v>
      </c>
      <c r="B17" s="19"/>
      <c r="C17" s="168"/>
      <c r="D17" s="168"/>
      <c r="E17" s="168"/>
      <c r="F17" s="441"/>
      <c r="G17" s="168"/>
      <c r="H17" s="425"/>
      <c r="I17" s="425"/>
      <c r="J17" s="425"/>
    </row>
    <row r="18" spans="1:10" x14ac:dyDescent="0.2">
      <c r="A18" s="18">
        <v>7</v>
      </c>
      <c r="B18" s="19"/>
      <c r="C18" s="168"/>
      <c r="D18" s="168"/>
      <c r="E18" s="168"/>
      <c r="F18" s="441"/>
      <c r="G18" s="168"/>
      <c r="H18" s="425"/>
      <c r="I18" s="425"/>
      <c r="J18" s="425"/>
    </row>
    <row r="19" spans="1:10" x14ac:dyDescent="0.2">
      <c r="A19" s="18">
        <v>8</v>
      </c>
      <c r="B19" s="19"/>
      <c r="C19" s="168"/>
      <c r="D19" s="168"/>
      <c r="E19" s="168"/>
      <c r="F19" s="441"/>
      <c r="G19" s="168"/>
      <c r="H19" s="425"/>
      <c r="I19" s="425"/>
      <c r="J19" s="425"/>
    </row>
    <row r="20" spans="1:10" x14ac:dyDescent="0.2">
      <c r="A20" s="18">
        <v>9</v>
      </c>
      <c r="B20" s="19"/>
      <c r="C20" s="168"/>
      <c r="D20" s="168"/>
      <c r="E20" s="168"/>
      <c r="F20" s="441"/>
      <c r="G20" s="168"/>
      <c r="H20" s="425"/>
      <c r="I20" s="425"/>
      <c r="J20" s="425"/>
    </row>
    <row r="21" spans="1:10" x14ac:dyDescent="0.2">
      <c r="A21" s="18">
        <v>10</v>
      </c>
      <c r="B21" s="19"/>
      <c r="C21" s="168"/>
      <c r="D21" s="168"/>
      <c r="E21" s="168"/>
      <c r="F21" s="441"/>
      <c r="G21" s="168"/>
      <c r="H21" s="425"/>
      <c r="I21" s="425"/>
      <c r="J21" s="425"/>
    </row>
    <row r="22" spans="1:10" x14ac:dyDescent="0.2">
      <c r="A22" s="18">
        <v>11</v>
      </c>
      <c r="B22" s="19"/>
      <c r="C22" s="168"/>
      <c r="D22" s="168"/>
      <c r="E22" s="168"/>
      <c r="F22" s="441"/>
      <c r="G22" s="168"/>
      <c r="H22" s="425"/>
      <c r="I22" s="425"/>
      <c r="J22" s="425"/>
    </row>
    <row r="23" spans="1:10" x14ac:dyDescent="0.2">
      <c r="A23" s="18">
        <v>12</v>
      </c>
      <c r="B23" s="19"/>
      <c r="C23" s="168"/>
      <c r="D23" s="168"/>
      <c r="E23" s="168"/>
      <c r="F23" s="441"/>
      <c r="G23" s="168"/>
      <c r="H23" s="425"/>
      <c r="I23" s="425"/>
      <c r="J23" s="425"/>
    </row>
    <row r="24" spans="1:10" x14ac:dyDescent="0.2">
      <c r="A24" s="18">
        <v>13</v>
      </c>
      <c r="B24" s="19"/>
      <c r="C24" s="168"/>
      <c r="D24" s="168"/>
      <c r="E24" s="168"/>
      <c r="F24" s="441"/>
      <c r="G24" s="168"/>
      <c r="H24" s="425"/>
      <c r="I24" s="425"/>
      <c r="J24" s="425"/>
    </row>
    <row r="25" spans="1:10" x14ac:dyDescent="0.2">
      <c r="A25" s="18">
        <v>14</v>
      </c>
      <c r="B25" s="19"/>
      <c r="C25" s="168"/>
      <c r="D25" s="168"/>
      <c r="E25" s="168"/>
      <c r="F25" s="441"/>
      <c r="G25" s="168"/>
      <c r="H25" s="425"/>
      <c r="I25" s="425"/>
      <c r="J25" s="425"/>
    </row>
    <row r="26" spans="1:10" x14ac:dyDescent="0.2">
      <c r="A26" s="20" t="s">
        <v>7</v>
      </c>
      <c r="B26" s="19"/>
      <c r="C26" s="168"/>
      <c r="D26" s="168"/>
      <c r="E26" s="168"/>
      <c r="F26" s="441"/>
      <c r="G26" s="168"/>
      <c r="H26" s="425"/>
      <c r="I26" s="425"/>
      <c r="J26" s="425"/>
    </row>
    <row r="27" spans="1:10" x14ac:dyDescent="0.2">
      <c r="A27" s="20" t="s">
        <v>7</v>
      </c>
      <c r="B27" s="19"/>
      <c r="C27" s="168"/>
      <c r="D27" s="168"/>
      <c r="E27" s="168"/>
      <c r="F27" s="441"/>
      <c r="G27" s="168"/>
      <c r="H27" s="425"/>
      <c r="I27" s="425"/>
      <c r="J27" s="425"/>
    </row>
    <row r="28" spans="1:10" x14ac:dyDescent="0.2">
      <c r="A28" s="3" t="s">
        <v>19</v>
      </c>
      <c r="B28" s="28"/>
      <c r="C28" s="411">
        <f t="shared" ref="C28:J28" si="0">SUM(C12:C27)</f>
        <v>0</v>
      </c>
      <c r="D28" s="411">
        <f t="shared" si="0"/>
        <v>0</v>
      </c>
      <c r="E28" s="411">
        <f t="shared" si="0"/>
        <v>0</v>
      </c>
      <c r="F28" s="453">
        <f t="shared" si="0"/>
        <v>0</v>
      </c>
      <c r="G28" s="411">
        <f t="shared" si="0"/>
        <v>0</v>
      </c>
      <c r="H28" s="412">
        <f t="shared" si="0"/>
        <v>0</v>
      </c>
      <c r="I28" s="412">
        <f t="shared" si="0"/>
        <v>0</v>
      </c>
      <c r="J28" s="412">
        <f t="shared" si="0"/>
        <v>0</v>
      </c>
    </row>
    <row r="29" spans="1:10" x14ac:dyDescent="0.2">
      <c r="A29" s="12"/>
      <c r="B29" s="29"/>
      <c r="C29" s="29"/>
      <c r="D29" s="22"/>
      <c r="E29" s="22"/>
      <c r="F29" s="22"/>
      <c r="G29" s="22"/>
      <c r="H29" s="22"/>
      <c r="I29" s="22"/>
      <c r="J29" s="22"/>
    </row>
    <row r="30" spans="1:10" x14ac:dyDescent="0.2">
      <c r="A30" s="783" t="s">
        <v>725</v>
      </c>
      <c r="B30" s="783"/>
      <c r="C30" s="783"/>
      <c r="D30" s="783"/>
      <c r="E30" s="783"/>
      <c r="F30" s="783"/>
      <c r="G30" s="783"/>
      <c r="H30" s="783"/>
      <c r="I30" s="22"/>
      <c r="J30" s="22"/>
    </row>
    <row r="31" spans="1:10" x14ac:dyDescent="0.2">
      <c r="A31" s="12"/>
      <c r="B31" s="29"/>
      <c r="C31" s="29"/>
      <c r="D31" s="22"/>
      <c r="E31" s="22"/>
      <c r="F31" s="22"/>
      <c r="G31" s="22"/>
      <c r="H31" s="22"/>
      <c r="I31" s="22"/>
      <c r="J31" s="22"/>
    </row>
    <row r="32" spans="1:10" ht="15.75" customHeight="1" x14ac:dyDescent="0.2">
      <c r="A32" s="15" t="s">
        <v>953</v>
      </c>
      <c r="B32" s="15"/>
      <c r="C32" s="15"/>
      <c r="D32" s="15"/>
      <c r="E32" s="15"/>
      <c r="F32" s="15"/>
      <c r="G32" s="15"/>
      <c r="I32" s="642" t="s">
        <v>13</v>
      </c>
      <c r="J32" s="642"/>
    </row>
    <row r="33" spans="1:10" ht="12.75" customHeight="1" x14ac:dyDescent="0.2">
      <c r="A33" s="653" t="s">
        <v>14</v>
      </c>
      <c r="B33" s="653"/>
      <c r="C33" s="653"/>
      <c r="D33" s="653"/>
      <c r="E33" s="653"/>
      <c r="F33" s="653"/>
      <c r="G33" s="653"/>
      <c r="H33" s="653"/>
      <c r="I33" s="653"/>
      <c r="J33" s="653"/>
    </row>
    <row r="34" spans="1:10" ht="12.75" customHeight="1" x14ac:dyDescent="0.2">
      <c r="A34" s="653" t="s">
        <v>20</v>
      </c>
      <c r="B34" s="653"/>
      <c r="C34" s="653"/>
      <c r="D34" s="653"/>
      <c r="E34" s="653"/>
      <c r="F34" s="653"/>
      <c r="G34" s="653"/>
      <c r="H34" s="653"/>
      <c r="I34" s="653"/>
      <c r="J34" s="653"/>
    </row>
    <row r="35" spans="1:10" x14ac:dyDescent="0.2">
      <c r="A35" s="15"/>
      <c r="B35" s="15"/>
      <c r="C35" s="15"/>
      <c r="E35" s="15"/>
      <c r="H35" s="641" t="s">
        <v>88</v>
      </c>
      <c r="I35" s="641"/>
      <c r="J35" s="641"/>
    </row>
    <row r="39" spans="1:10" x14ac:dyDescent="0.2">
      <c r="A39" s="784"/>
      <c r="B39" s="784"/>
      <c r="C39" s="784"/>
      <c r="D39" s="784"/>
      <c r="E39" s="784"/>
      <c r="F39" s="784"/>
      <c r="G39" s="784"/>
      <c r="H39" s="784"/>
      <c r="I39" s="784"/>
      <c r="J39" s="784"/>
    </row>
    <row r="41" spans="1:10" x14ac:dyDescent="0.2">
      <c r="A41" s="784"/>
      <c r="B41" s="784"/>
      <c r="C41" s="784"/>
      <c r="D41" s="784"/>
      <c r="E41" s="784"/>
      <c r="F41" s="784"/>
      <c r="G41" s="784"/>
      <c r="H41" s="784"/>
      <c r="I41" s="784"/>
      <c r="J41" s="784"/>
    </row>
  </sheetData>
  <mergeCells count="17">
    <mergeCell ref="E1:I1"/>
    <mergeCell ref="A2:J2"/>
    <mergeCell ref="A3:J3"/>
    <mergeCell ref="A5:J5"/>
    <mergeCell ref="H8:J8"/>
    <mergeCell ref="A8:C8"/>
    <mergeCell ref="A34:J34"/>
    <mergeCell ref="H35:J35"/>
    <mergeCell ref="A39:J39"/>
    <mergeCell ref="A41:J41"/>
    <mergeCell ref="A9:A10"/>
    <mergeCell ref="B9:B10"/>
    <mergeCell ref="C9:F9"/>
    <mergeCell ref="G9:J9"/>
    <mergeCell ref="I32:J32"/>
    <mergeCell ref="A33:J33"/>
    <mergeCell ref="A30:H30"/>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SheetLayoutView="78" workbookViewId="0">
      <selection activeCell="F18" sqref="F18"/>
    </sheetView>
  </sheetViews>
  <sheetFormatPr defaultRowHeight="12.75" x14ac:dyDescent="0.2"/>
  <cols>
    <col min="1" max="1" width="7.42578125" style="16" customWidth="1"/>
    <col min="2" max="2" width="17.140625" style="16" customWidth="1"/>
    <col min="3" max="3" width="11" style="16" customWidth="1"/>
    <col min="4" max="4" width="10" style="16" customWidth="1"/>
    <col min="5" max="5" width="13.140625" style="16" customWidth="1"/>
    <col min="6" max="6" width="14.28515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customFormat="1" x14ac:dyDescent="0.2">
      <c r="E1" s="681"/>
      <c r="F1" s="681"/>
      <c r="G1" s="681"/>
      <c r="H1" s="681"/>
      <c r="I1" s="681"/>
      <c r="J1" s="144" t="s">
        <v>437</v>
      </c>
    </row>
    <row r="2" spans="1:16" customFormat="1" ht="15" x14ac:dyDescent="0.2">
      <c r="A2" s="774" t="s">
        <v>0</v>
      </c>
      <c r="B2" s="774"/>
      <c r="C2" s="774"/>
      <c r="D2" s="774"/>
      <c r="E2" s="774"/>
      <c r="F2" s="774"/>
      <c r="G2" s="774"/>
      <c r="H2" s="774"/>
      <c r="I2" s="774"/>
      <c r="J2" s="774"/>
    </row>
    <row r="3" spans="1:16" customFormat="1" ht="20.25" x14ac:dyDescent="0.3">
      <c r="A3" s="679" t="s">
        <v>753</v>
      </c>
      <c r="B3" s="679"/>
      <c r="C3" s="679"/>
      <c r="D3" s="679"/>
      <c r="E3" s="679"/>
      <c r="F3" s="679"/>
      <c r="G3" s="679"/>
      <c r="H3" s="679"/>
      <c r="I3" s="679"/>
      <c r="J3" s="679"/>
    </row>
    <row r="4" spans="1:16" customFormat="1" ht="14.25" customHeight="1" x14ac:dyDescent="0.2"/>
    <row r="5" spans="1:16" ht="31.5" customHeight="1" x14ac:dyDescent="0.25">
      <c r="A5" s="775" t="s">
        <v>817</v>
      </c>
      <c r="B5" s="775"/>
      <c r="C5" s="775"/>
      <c r="D5" s="775"/>
      <c r="E5" s="775"/>
      <c r="F5" s="775"/>
      <c r="G5" s="775"/>
      <c r="H5" s="775"/>
      <c r="I5" s="775"/>
      <c r="J5" s="775"/>
    </row>
    <row r="6" spans="1:16" ht="13.5" customHeight="1" x14ac:dyDescent="0.2">
      <c r="A6" s="1"/>
      <c r="B6" s="1"/>
      <c r="C6" s="1"/>
      <c r="D6" s="1"/>
      <c r="E6" s="1"/>
      <c r="F6" s="1"/>
      <c r="G6" s="1"/>
      <c r="H6" s="1"/>
      <c r="I6" s="1"/>
      <c r="J6" s="1"/>
    </row>
    <row r="7" spans="1:16" ht="0.75" customHeight="1" x14ac:dyDescent="0.2"/>
    <row r="8" spans="1:16" x14ac:dyDescent="0.2">
      <c r="A8" s="641" t="s">
        <v>166</v>
      </c>
      <c r="B8" s="641"/>
      <c r="C8" s="30"/>
      <c r="H8" s="764" t="s">
        <v>843</v>
      </c>
      <c r="I8" s="764"/>
      <c r="J8" s="764"/>
    </row>
    <row r="9" spans="1:16" x14ac:dyDescent="0.2">
      <c r="A9" s="657" t="s">
        <v>2</v>
      </c>
      <c r="B9" s="657" t="s">
        <v>3</v>
      </c>
      <c r="C9" s="626" t="s">
        <v>812</v>
      </c>
      <c r="D9" s="652"/>
      <c r="E9" s="652"/>
      <c r="F9" s="627"/>
      <c r="G9" s="626" t="s">
        <v>109</v>
      </c>
      <c r="H9" s="652"/>
      <c r="I9" s="652"/>
      <c r="J9" s="627"/>
      <c r="O9" s="19"/>
      <c r="P9" s="22"/>
    </row>
    <row r="10" spans="1:16" ht="53.25" customHeight="1" x14ac:dyDescent="0.2">
      <c r="A10" s="657"/>
      <c r="B10" s="657"/>
      <c r="C10" s="5" t="s">
        <v>188</v>
      </c>
      <c r="D10" s="5" t="s">
        <v>17</v>
      </c>
      <c r="E10" s="270" t="s">
        <v>369</v>
      </c>
      <c r="F10" s="7" t="s">
        <v>205</v>
      </c>
      <c r="G10" s="5" t="s">
        <v>188</v>
      </c>
      <c r="H10" s="26" t="s">
        <v>18</v>
      </c>
      <c r="I10" s="109" t="s">
        <v>723</v>
      </c>
      <c r="J10" s="5" t="s">
        <v>724</v>
      </c>
    </row>
    <row r="11" spans="1:16" x14ac:dyDescent="0.2">
      <c r="A11" s="5">
        <v>1</v>
      </c>
      <c r="B11" s="5">
        <v>2</v>
      </c>
      <c r="C11" s="5">
        <v>3</v>
      </c>
      <c r="D11" s="5">
        <v>4</v>
      </c>
      <c r="E11" s="5">
        <v>5</v>
      </c>
      <c r="F11" s="7">
        <v>6</v>
      </c>
      <c r="G11" s="5">
        <v>7</v>
      </c>
      <c r="H11" s="106">
        <v>8</v>
      </c>
      <c r="I11" s="5">
        <v>9</v>
      </c>
      <c r="J11" s="5">
        <v>10</v>
      </c>
    </row>
    <row r="12" spans="1:16" x14ac:dyDescent="0.2">
      <c r="A12" s="18">
        <v>1</v>
      </c>
      <c r="B12" s="408" t="s">
        <v>929</v>
      </c>
      <c r="C12" s="168">
        <v>0</v>
      </c>
      <c r="D12" s="168">
        <v>0</v>
      </c>
      <c r="E12" s="168">
        <v>0</v>
      </c>
      <c r="F12" s="440">
        <v>0</v>
      </c>
      <c r="G12" s="168">
        <v>0</v>
      </c>
      <c r="H12" s="425">
        <v>0</v>
      </c>
      <c r="I12" s="425">
        <v>0</v>
      </c>
      <c r="J12" s="425">
        <v>0</v>
      </c>
    </row>
    <row r="13" spans="1:16" x14ac:dyDescent="0.2">
      <c r="A13" s="18">
        <v>2</v>
      </c>
      <c r="B13" s="19"/>
      <c r="C13" s="168"/>
      <c r="D13" s="168"/>
      <c r="E13" s="168"/>
      <c r="F13" s="441"/>
      <c r="G13" s="168"/>
      <c r="H13" s="425"/>
      <c r="I13" s="425"/>
      <c r="J13" s="425"/>
    </row>
    <row r="14" spans="1:16" x14ac:dyDescent="0.2">
      <c r="A14" s="18">
        <v>3</v>
      </c>
      <c r="B14" s="19"/>
      <c r="C14" s="168"/>
      <c r="D14" s="168"/>
      <c r="E14" s="168" t="s">
        <v>11</v>
      </c>
      <c r="F14" s="441"/>
      <c r="G14" s="168"/>
      <c r="H14" s="425"/>
      <c r="I14" s="425"/>
      <c r="J14" s="425"/>
    </row>
    <row r="15" spans="1:16" x14ac:dyDescent="0.2">
      <c r="A15" s="18">
        <v>4</v>
      </c>
      <c r="B15" s="19"/>
      <c r="C15" s="168"/>
      <c r="D15" s="168"/>
      <c r="E15" s="168"/>
      <c r="F15" s="441"/>
      <c r="G15" s="168"/>
      <c r="H15" s="425"/>
      <c r="I15" s="425"/>
      <c r="J15" s="425"/>
    </row>
    <row r="16" spans="1:16" x14ac:dyDescent="0.2">
      <c r="A16" s="18">
        <v>5</v>
      </c>
      <c r="B16" s="19"/>
      <c r="C16" s="168"/>
      <c r="D16" s="168"/>
      <c r="E16" s="168"/>
      <c r="F16" s="441"/>
      <c r="G16" s="168"/>
      <c r="H16" s="425"/>
      <c r="I16" s="425"/>
      <c r="J16" s="425"/>
    </row>
    <row r="17" spans="1:10" x14ac:dyDescent="0.2">
      <c r="A17" s="18">
        <v>6</v>
      </c>
      <c r="B17" s="19"/>
      <c r="C17" s="168"/>
      <c r="D17" s="168"/>
      <c r="E17" s="168"/>
      <c r="F17" s="441"/>
      <c r="G17" s="168"/>
      <c r="H17" s="425"/>
      <c r="I17" s="425"/>
      <c r="J17" s="425"/>
    </row>
    <row r="18" spans="1:10" x14ac:dyDescent="0.2">
      <c r="A18" s="18">
        <v>7</v>
      </c>
      <c r="B18" s="19"/>
      <c r="C18" s="168"/>
      <c r="D18" s="168"/>
      <c r="E18" s="168"/>
      <c r="F18" s="441"/>
      <c r="G18" s="168"/>
      <c r="H18" s="425"/>
      <c r="I18" s="425"/>
      <c r="J18" s="425"/>
    </row>
    <row r="19" spans="1:10" x14ac:dyDescent="0.2">
      <c r="A19" s="18">
        <v>8</v>
      </c>
      <c r="B19" s="19"/>
      <c r="C19" s="168"/>
      <c r="D19" s="168"/>
      <c r="E19" s="168"/>
      <c r="F19" s="441"/>
      <c r="G19" s="168"/>
      <c r="H19" s="425"/>
      <c r="I19" s="425"/>
      <c r="J19" s="425"/>
    </row>
    <row r="20" spans="1:10" x14ac:dyDescent="0.2">
      <c r="A20" s="18">
        <v>9</v>
      </c>
      <c r="B20" s="19"/>
      <c r="C20" s="168"/>
      <c r="D20" s="168"/>
      <c r="E20" s="168"/>
      <c r="F20" s="441"/>
      <c r="G20" s="168"/>
      <c r="H20" s="425"/>
      <c r="I20" s="425"/>
      <c r="J20" s="425"/>
    </row>
    <row r="21" spans="1:10" x14ac:dyDescent="0.2">
      <c r="A21" s="18">
        <v>10</v>
      </c>
      <c r="B21" s="19"/>
      <c r="C21" s="168"/>
      <c r="D21" s="168"/>
      <c r="E21" s="168"/>
      <c r="F21" s="441"/>
      <c r="G21" s="168"/>
      <c r="H21" s="425"/>
      <c r="I21" s="425"/>
      <c r="J21" s="425"/>
    </row>
    <row r="22" spans="1:10" x14ac:dyDescent="0.2">
      <c r="A22" s="18">
        <v>11</v>
      </c>
      <c r="B22" s="19"/>
      <c r="C22" s="168"/>
      <c r="D22" s="168"/>
      <c r="E22" s="168"/>
      <c r="F22" s="441"/>
      <c r="G22" s="168"/>
      <c r="H22" s="425"/>
      <c r="I22" s="425"/>
      <c r="J22" s="425"/>
    </row>
    <row r="23" spans="1:10" x14ac:dyDescent="0.2">
      <c r="A23" s="18">
        <v>12</v>
      </c>
      <c r="B23" s="19"/>
      <c r="C23" s="168"/>
      <c r="D23" s="168"/>
      <c r="E23" s="168"/>
      <c r="F23" s="441"/>
      <c r="G23" s="168"/>
      <c r="H23" s="425"/>
      <c r="I23" s="425"/>
      <c r="J23" s="425"/>
    </row>
    <row r="24" spans="1:10" x14ac:dyDescent="0.2">
      <c r="A24" s="18">
        <v>13</v>
      </c>
      <c r="B24" s="19"/>
      <c r="C24" s="168"/>
      <c r="D24" s="168"/>
      <c r="E24" s="168"/>
      <c r="F24" s="441"/>
      <c r="G24" s="168"/>
      <c r="H24" s="425"/>
      <c r="I24" s="425"/>
      <c r="J24" s="425"/>
    </row>
    <row r="25" spans="1:10" x14ac:dyDescent="0.2">
      <c r="A25" s="18">
        <v>14</v>
      </c>
      <c r="B25" s="19"/>
      <c r="C25" s="168"/>
      <c r="D25" s="168"/>
      <c r="E25" s="168"/>
      <c r="F25" s="441"/>
      <c r="G25" s="168"/>
      <c r="H25" s="425"/>
      <c r="I25" s="425"/>
      <c r="J25" s="425"/>
    </row>
    <row r="26" spans="1:10" x14ac:dyDescent="0.2">
      <c r="A26" s="20" t="s">
        <v>7</v>
      </c>
      <c r="B26" s="19"/>
      <c r="C26" s="168"/>
      <c r="D26" s="168"/>
      <c r="E26" s="168"/>
      <c r="F26" s="441"/>
      <c r="G26" s="168"/>
      <c r="H26" s="425"/>
      <c r="I26" s="425"/>
      <c r="J26" s="425"/>
    </row>
    <row r="27" spans="1:10" x14ac:dyDescent="0.2">
      <c r="A27" s="20" t="s">
        <v>7</v>
      </c>
      <c r="B27" s="19"/>
      <c r="C27" s="168"/>
      <c r="D27" s="168"/>
      <c r="E27" s="168"/>
      <c r="F27" s="441"/>
      <c r="G27" s="168"/>
      <c r="H27" s="425"/>
      <c r="I27" s="425"/>
      <c r="J27" s="425"/>
    </row>
    <row r="28" spans="1:10" x14ac:dyDescent="0.2">
      <c r="A28" s="3" t="s">
        <v>19</v>
      </c>
      <c r="B28" s="28"/>
      <c r="C28" s="411">
        <f t="shared" ref="C28:J28" si="0">SUM(C12:C27)</f>
        <v>0</v>
      </c>
      <c r="D28" s="411">
        <f t="shared" si="0"/>
        <v>0</v>
      </c>
      <c r="E28" s="411">
        <f t="shared" si="0"/>
        <v>0</v>
      </c>
      <c r="F28" s="453">
        <f t="shared" si="0"/>
        <v>0</v>
      </c>
      <c r="G28" s="411">
        <f t="shared" si="0"/>
        <v>0</v>
      </c>
      <c r="H28" s="412">
        <f t="shared" si="0"/>
        <v>0</v>
      </c>
      <c r="I28" s="412">
        <f t="shared" si="0"/>
        <v>0</v>
      </c>
      <c r="J28" s="412">
        <f t="shared" si="0"/>
        <v>0</v>
      </c>
    </row>
    <row r="29" spans="1:10" x14ac:dyDescent="0.2">
      <c r="A29" s="12"/>
      <c r="B29" s="29"/>
      <c r="C29" s="29"/>
      <c r="D29" s="22"/>
      <c r="E29" s="22"/>
      <c r="F29" s="22"/>
      <c r="G29" s="22"/>
      <c r="H29" s="22"/>
      <c r="I29" s="22"/>
      <c r="J29" s="22"/>
    </row>
    <row r="30" spans="1:10" x14ac:dyDescent="0.2">
      <c r="A30" s="783" t="s">
        <v>725</v>
      </c>
      <c r="B30" s="783"/>
      <c r="C30" s="783"/>
      <c r="D30" s="783"/>
      <c r="E30" s="783"/>
      <c r="F30" s="783"/>
      <c r="G30" s="783"/>
      <c r="H30" s="783"/>
      <c r="I30" s="22"/>
      <c r="J30" s="22"/>
    </row>
    <row r="31" spans="1:10" x14ac:dyDescent="0.2">
      <c r="A31" s="12"/>
      <c r="B31" s="29"/>
      <c r="C31" s="29"/>
      <c r="D31" s="22"/>
      <c r="E31" s="22"/>
      <c r="F31" s="22"/>
      <c r="G31" s="22"/>
      <c r="H31" s="22"/>
      <c r="I31" s="22"/>
      <c r="J31" s="22"/>
    </row>
    <row r="32" spans="1:10" ht="15.75" customHeight="1" x14ac:dyDescent="0.2">
      <c r="A32" s="15" t="s">
        <v>953</v>
      </c>
      <c r="B32" s="15"/>
      <c r="C32" s="15"/>
      <c r="D32" s="15"/>
      <c r="E32" s="15"/>
      <c r="F32" s="15"/>
      <c r="G32" s="15"/>
      <c r="I32" s="642" t="s">
        <v>13</v>
      </c>
      <c r="J32" s="642"/>
    </row>
    <row r="33" spans="1:10" ht="12.75" customHeight="1" x14ac:dyDescent="0.2">
      <c r="A33" s="653" t="s">
        <v>14</v>
      </c>
      <c r="B33" s="653"/>
      <c r="C33" s="653"/>
      <c r="D33" s="653"/>
      <c r="E33" s="653"/>
      <c r="F33" s="653"/>
      <c r="G33" s="653"/>
      <c r="H33" s="653"/>
      <c r="I33" s="653"/>
      <c r="J33" s="653"/>
    </row>
    <row r="34" spans="1:10" ht="12.75" customHeight="1" x14ac:dyDescent="0.2">
      <c r="A34" s="642" t="s">
        <v>954</v>
      </c>
      <c r="B34" s="642"/>
      <c r="C34" s="642"/>
      <c r="D34" s="642"/>
      <c r="E34" s="642"/>
      <c r="F34" s="642"/>
      <c r="G34" s="642"/>
      <c r="H34" s="642"/>
      <c r="I34" s="642"/>
      <c r="J34" s="642"/>
    </row>
    <row r="35" spans="1:10" x14ac:dyDescent="0.2">
      <c r="A35" s="15"/>
      <c r="B35" s="15"/>
      <c r="C35" s="15"/>
      <c r="E35" s="15"/>
      <c r="H35" s="641" t="s">
        <v>88</v>
      </c>
      <c r="I35" s="641"/>
      <c r="J35" s="641"/>
    </row>
    <row r="39" spans="1:10" x14ac:dyDescent="0.2">
      <c r="A39" s="784"/>
      <c r="B39" s="784"/>
      <c r="C39" s="784"/>
      <c r="D39" s="784"/>
      <c r="E39" s="784"/>
      <c r="F39" s="784"/>
      <c r="G39" s="784"/>
      <c r="H39" s="784"/>
      <c r="I39" s="784"/>
      <c r="J39" s="784"/>
    </row>
    <row r="41" spans="1:10" x14ac:dyDescent="0.2">
      <c r="A41" s="784"/>
      <c r="B41" s="784"/>
      <c r="C41" s="784"/>
      <c r="D41" s="784"/>
      <c r="E41" s="784"/>
      <c r="F41" s="784"/>
      <c r="G41" s="784"/>
      <c r="H41" s="784"/>
      <c r="I41" s="784"/>
      <c r="J41" s="784"/>
    </row>
  </sheetData>
  <mergeCells count="17">
    <mergeCell ref="E1:I1"/>
    <mergeCell ref="A2:J2"/>
    <mergeCell ref="A3:J3"/>
    <mergeCell ref="A5:J5"/>
    <mergeCell ref="A8:B8"/>
    <mergeCell ref="H8:J8"/>
    <mergeCell ref="A34:J34"/>
    <mergeCell ref="H35:J35"/>
    <mergeCell ref="A39:J39"/>
    <mergeCell ref="A41:J41"/>
    <mergeCell ref="A9:A10"/>
    <mergeCell ref="B9:B10"/>
    <mergeCell ref="C9:F9"/>
    <mergeCell ref="G9:J9"/>
    <mergeCell ref="I32:J32"/>
    <mergeCell ref="A33:J33"/>
    <mergeCell ref="A30:H30"/>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view="pageBreakPreview" topLeftCell="B4" zoomScale="120" zoomScaleSheetLayoutView="120" workbookViewId="0">
      <selection activeCell="F19" sqref="F19"/>
    </sheetView>
  </sheetViews>
  <sheetFormatPr defaultRowHeight="12.75" x14ac:dyDescent="0.2"/>
  <cols>
    <col min="1" max="1" width="8.7109375" customWidth="1"/>
    <col min="2" max="2" width="11.7109375" customWidth="1"/>
    <col min="3" max="3" width="114.5703125" customWidth="1"/>
  </cols>
  <sheetData>
    <row r="1" spans="1:7" ht="21.75" customHeight="1" x14ac:dyDescent="0.25">
      <c r="A1" s="621" t="s">
        <v>559</v>
      </c>
      <c r="B1" s="621"/>
      <c r="C1" s="621"/>
      <c r="D1" s="621"/>
      <c r="E1" s="319"/>
      <c r="F1" s="319"/>
      <c r="G1" s="319"/>
    </row>
    <row r="2" spans="1:7" x14ac:dyDescent="0.2">
      <c r="A2" s="3" t="s">
        <v>78</v>
      </c>
      <c r="B2" s="3" t="s">
        <v>560</v>
      </c>
      <c r="C2" s="3" t="s">
        <v>561</v>
      </c>
    </row>
    <row r="3" spans="1:7" x14ac:dyDescent="0.2">
      <c r="A3" s="8">
        <v>1</v>
      </c>
      <c r="B3" s="376" t="s">
        <v>562</v>
      </c>
      <c r="C3" s="376" t="s">
        <v>773</v>
      </c>
    </row>
    <row r="4" spans="1:7" x14ac:dyDescent="0.2">
      <c r="A4" s="8">
        <v>2</v>
      </c>
      <c r="B4" s="376" t="s">
        <v>563</v>
      </c>
      <c r="C4" s="376" t="s">
        <v>774</v>
      </c>
    </row>
    <row r="5" spans="1:7" x14ac:dyDescent="0.2">
      <c r="A5" s="8">
        <v>3</v>
      </c>
      <c r="B5" s="376" t="s">
        <v>564</v>
      </c>
      <c r="C5" s="376" t="s">
        <v>775</v>
      </c>
    </row>
    <row r="6" spans="1:7" x14ac:dyDescent="0.2">
      <c r="A6" s="8">
        <v>4</v>
      </c>
      <c r="B6" s="376" t="s">
        <v>903</v>
      </c>
      <c r="C6" s="376" t="s">
        <v>904</v>
      </c>
    </row>
    <row r="7" spans="1:7" x14ac:dyDescent="0.2">
      <c r="A7" s="8">
        <v>5</v>
      </c>
      <c r="B7" s="376" t="s">
        <v>565</v>
      </c>
      <c r="C7" s="376" t="s">
        <v>776</v>
      </c>
    </row>
    <row r="8" spans="1:7" x14ac:dyDescent="0.2">
      <c r="A8" s="8">
        <v>6</v>
      </c>
      <c r="B8" s="376" t="s">
        <v>566</v>
      </c>
      <c r="C8" s="376" t="s">
        <v>777</v>
      </c>
    </row>
    <row r="9" spans="1:7" x14ac:dyDescent="0.2">
      <c r="A9" s="8">
        <v>7</v>
      </c>
      <c r="B9" s="376" t="s">
        <v>567</v>
      </c>
      <c r="C9" s="376" t="s">
        <v>778</v>
      </c>
    </row>
    <row r="10" spans="1:7" x14ac:dyDescent="0.2">
      <c r="A10" s="8">
        <v>8</v>
      </c>
      <c r="B10" s="376" t="s">
        <v>568</v>
      </c>
      <c r="C10" s="376" t="s">
        <v>779</v>
      </c>
    </row>
    <row r="11" spans="1:7" x14ac:dyDescent="0.2">
      <c r="A11" s="8">
        <v>9</v>
      </c>
      <c r="B11" s="376" t="s">
        <v>569</v>
      </c>
      <c r="C11" s="376" t="s">
        <v>780</v>
      </c>
    </row>
    <row r="12" spans="1:7" x14ac:dyDescent="0.2">
      <c r="A12" s="8">
        <v>10</v>
      </c>
      <c r="B12" s="376" t="s">
        <v>570</v>
      </c>
      <c r="C12" s="376" t="s">
        <v>781</v>
      </c>
    </row>
    <row r="13" spans="1:7" x14ac:dyDescent="0.2">
      <c r="A13" s="8">
        <v>11</v>
      </c>
      <c r="B13" s="376" t="s">
        <v>689</v>
      </c>
      <c r="C13" s="376" t="s">
        <v>690</v>
      </c>
    </row>
    <row r="14" spans="1:7" x14ac:dyDescent="0.2">
      <c r="A14" s="8">
        <v>12</v>
      </c>
      <c r="B14" s="376" t="s">
        <v>571</v>
      </c>
      <c r="C14" s="376" t="s">
        <v>782</v>
      </c>
    </row>
    <row r="15" spans="1:7" x14ac:dyDescent="0.2">
      <c r="A15" s="8">
        <v>13</v>
      </c>
      <c r="B15" s="376" t="s">
        <v>572</v>
      </c>
      <c r="C15" s="376" t="s">
        <v>783</v>
      </c>
    </row>
    <row r="16" spans="1:7" x14ac:dyDescent="0.2">
      <c r="A16" s="8">
        <v>14</v>
      </c>
      <c r="B16" s="376" t="s">
        <v>573</v>
      </c>
      <c r="C16" s="376" t="s">
        <v>784</v>
      </c>
    </row>
    <row r="17" spans="1:3" x14ac:dyDescent="0.2">
      <c r="A17" s="8">
        <v>15</v>
      </c>
      <c r="B17" s="376" t="s">
        <v>574</v>
      </c>
      <c r="C17" s="376" t="s">
        <v>785</v>
      </c>
    </row>
    <row r="18" spans="1:3" x14ac:dyDescent="0.2">
      <c r="A18" s="8">
        <v>16</v>
      </c>
      <c r="B18" s="376" t="s">
        <v>575</v>
      </c>
      <c r="C18" s="376" t="s">
        <v>786</v>
      </c>
    </row>
    <row r="19" spans="1:3" x14ac:dyDescent="0.2">
      <c r="A19" s="8">
        <v>17</v>
      </c>
      <c r="B19" s="376" t="s">
        <v>576</v>
      </c>
      <c r="C19" s="376" t="s">
        <v>787</v>
      </c>
    </row>
    <row r="20" spans="1:3" x14ac:dyDescent="0.2">
      <c r="A20" s="8">
        <v>18</v>
      </c>
      <c r="B20" s="376" t="s">
        <v>577</v>
      </c>
      <c r="C20" s="376" t="s">
        <v>788</v>
      </c>
    </row>
    <row r="21" spans="1:3" x14ac:dyDescent="0.2">
      <c r="A21" s="8">
        <v>19</v>
      </c>
      <c r="B21" s="376" t="s">
        <v>578</v>
      </c>
      <c r="C21" s="376" t="s">
        <v>789</v>
      </c>
    </row>
    <row r="22" spans="1:3" x14ac:dyDescent="0.2">
      <c r="A22" s="8">
        <v>20</v>
      </c>
      <c r="B22" s="376" t="s">
        <v>579</v>
      </c>
      <c r="C22" s="376" t="s">
        <v>790</v>
      </c>
    </row>
    <row r="23" spans="1:3" x14ac:dyDescent="0.2">
      <c r="A23" s="8">
        <v>21</v>
      </c>
      <c r="B23" s="376" t="s">
        <v>580</v>
      </c>
      <c r="C23" s="376" t="s">
        <v>791</v>
      </c>
    </row>
    <row r="24" spans="1:3" x14ac:dyDescent="0.2">
      <c r="A24" s="8">
        <v>22</v>
      </c>
      <c r="B24" s="376" t="s">
        <v>581</v>
      </c>
      <c r="C24" s="376" t="s">
        <v>792</v>
      </c>
    </row>
    <row r="25" spans="1:3" x14ac:dyDescent="0.2">
      <c r="A25" s="8">
        <v>23</v>
      </c>
      <c r="B25" s="376" t="s">
        <v>582</v>
      </c>
      <c r="C25" s="376" t="s">
        <v>793</v>
      </c>
    </row>
    <row r="26" spans="1:3" x14ac:dyDescent="0.2">
      <c r="A26" s="8">
        <v>24</v>
      </c>
      <c r="B26" s="376" t="s">
        <v>583</v>
      </c>
      <c r="C26" s="376" t="s">
        <v>794</v>
      </c>
    </row>
    <row r="27" spans="1:3" x14ac:dyDescent="0.2">
      <c r="A27" s="8">
        <v>25</v>
      </c>
      <c r="B27" s="376" t="s">
        <v>584</v>
      </c>
      <c r="C27" s="376" t="s">
        <v>795</v>
      </c>
    </row>
    <row r="28" spans="1:3" x14ac:dyDescent="0.2">
      <c r="A28" s="8">
        <v>26</v>
      </c>
      <c r="B28" s="376" t="s">
        <v>585</v>
      </c>
      <c r="C28" s="376" t="s">
        <v>796</v>
      </c>
    </row>
    <row r="29" spans="1:3" x14ac:dyDescent="0.2">
      <c r="A29" s="8">
        <v>27</v>
      </c>
      <c r="B29" s="376" t="s">
        <v>586</v>
      </c>
      <c r="C29" s="376" t="s">
        <v>797</v>
      </c>
    </row>
    <row r="30" spans="1:3" x14ac:dyDescent="0.2">
      <c r="A30" s="8">
        <v>28</v>
      </c>
      <c r="B30" s="376" t="s">
        <v>587</v>
      </c>
      <c r="C30" s="376" t="s">
        <v>588</v>
      </c>
    </row>
    <row r="31" spans="1:3" x14ac:dyDescent="0.2">
      <c r="A31" s="8">
        <v>29</v>
      </c>
      <c r="B31" s="376" t="s">
        <v>589</v>
      </c>
      <c r="C31" s="376" t="s">
        <v>590</v>
      </c>
    </row>
    <row r="32" spans="1:3" x14ac:dyDescent="0.2">
      <c r="A32" s="8">
        <v>30</v>
      </c>
      <c r="B32" s="376" t="s">
        <v>591</v>
      </c>
      <c r="C32" s="376" t="s">
        <v>592</v>
      </c>
    </row>
    <row r="33" spans="1:3" x14ac:dyDescent="0.2">
      <c r="A33" s="8">
        <v>31</v>
      </c>
      <c r="B33" s="376" t="s">
        <v>688</v>
      </c>
      <c r="C33" s="376" t="s">
        <v>687</v>
      </c>
    </row>
    <row r="34" spans="1:3" x14ac:dyDescent="0.2">
      <c r="A34" s="8">
        <v>32</v>
      </c>
      <c r="B34" s="376" t="s">
        <v>737</v>
      </c>
      <c r="C34" s="376" t="s">
        <v>738</v>
      </c>
    </row>
    <row r="35" spans="1:3" x14ac:dyDescent="0.2">
      <c r="A35" s="8">
        <v>33</v>
      </c>
      <c r="B35" s="376" t="s">
        <v>593</v>
      </c>
      <c r="C35" s="376" t="s">
        <v>594</v>
      </c>
    </row>
    <row r="36" spans="1:3" x14ac:dyDescent="0.2">
      <c r="A36" s="8">
        <v>34</v>
      </c>
      <c r="B36" s="376" t="s">
        <v>595</v>
      </c>
      <c r="C36" s="376" t="s">
        <v>594</v>
      </c>
    </row>
    <row r="37" spans="1:3" x14ac:dyDescent="0.2">
      <c r="A37" s="8">
        <v>35</v>
      </c>
      <c r="B37" s="376" t="s">
        <v>596</v>
      </c>
      <c r="C37" s="376" t="s">
        <v>597</v>
      </c>
    </row>
    <row r="38" spans="1:3" x14ac:dyDescent="0.2">
      <c r="A38" s="8">
        <v>36</v>
      </c>
      <c r="B38" s="376" t="s">
        <v>598</v>
      </c>
      <c r="C38" s="376" t="s">
        <v>599</v>
      </c>
    </row>
    <row r="39" spans="1:3" x14ac:dyDescent="0.2">
      <c r="A39" s="8">
        <v>37</v>
      </c>
      <c r="B39" s="376" t="s">
        <v>600</v>
      </c>
      <c r="C39" s="376" t="s">
        <v>601</v>
      </c>
    </row>
    <row r="40" spans="1:3" x14ac:dyDescent="0.2">
      <c r="A40" s="8">
        <v>38</v>
      </c>
      <c r="B40" s="376" t="s">
        <v>602</v>
      </c>
      <c r="C40" s="376" t="s">
        <v>603</v>
      </c>
    </row>
    <row r="41" spans="1:3" x14ac:dyDescent="0.2">
      <c r="A41" s="8">
        <v>39</v>
      </c>
      <c r="B41" s="376" t="s">
        <v>604</v>
      </c>
      <c r="C41" s="376" t="s">
        <v>605</v>
      </c>
    </row>
    <row r="42" spans="1:3" x14ac:dyDescent="0.2">
      <c r="A42" s="8">
        <v>40</v>
      </c>
      <c r="B42" s="376" t="s">
        <v>606</v>
      </c>
      <c r="C42" s="376" t="s">
        <v>607</v>
      </c>
    </row>
    <row r="43" spans="1:3" x14ac:dyDescent="0.2">
      <c r="A43" s="8">
        <v>41</v>
      </c>
      <c r="B43" s="376" t="s">
        <v>608</v>
      </c>
      <c r="C43" s="376" t="s">
        <v>609</v>
      </c>
    </row>
    <row r="44" spans="1:3" x14ac:dyDescent="0.2">
      <c r="A44" s="8">
        <v>42</v>
      </c>
      <c r="B44" s="376" t="s">
        <v>610</v>
      </c>
      <c r="C44" s="376" t="s">
        <v>798</v>
      </c>
    </row>
    <row r="45" spans="1:3" x14ac:dyDescent="0.2">
      <c r="A45" s="8">
        <v>43</v>
      </c>
      <c r="B45" s="376" t="s">
        <v>611</v>
      </c>
      <c r="C45" s="376" t="s">
        <v>612</v>
      </c>
    </row>
    <row r="46" spans="1:3" x14ac:dyDescent="0.2">
      <c r="A46" s="8">
        <v>44</v>
      </c>
      <c r="B46" s="376" t="s">
        <v>613</v>
      </c>
      <c r="C46" s="376" t="s">
        <v>614</v>
      </c>
    </row>
    <row r="47" spans="1:3" x14ac:dyDescent="0.2">
      <c r="A47" s="8">
        <v>45</v>
      </c>
      <c r="B47" s="376" t="s">
        <v>615</v>
      </c>
      <c r="C47" s="376" t="s">
        <v>616</v>
      </c>
    </row>
    <row r="48" spans="1:3" x14ac:dyDescent="0.2">
      <c r="A48" s="8">
        <v>46</v>
      </c>
      <c r="B48" s="376" t="s">
        <v>617</v>
      </c>
      <c r="C48" s="376" t="s">
        <v>618</v>
      </c>
    </row>
    <row r="49" spans="1:3" x14ac:dyDescent="0.2">
      <c r="A49" s="8">
        <v>47</v>
      </c>
      <c r="B49" s="376" t="s">
        <v>619</v>
      </c>
      <c r="C49" s="376" t="s">
        <v>620</v>
      </c>
    </row>
    <row r="50" spans="1:3" x14ac:dyDescent="0.2">
      <c r="A50" s="8">
        <v>48</v>
      </c>
      <c r="B50" s="376" t="s">
        <v>621</v>
      </c>
      <c r="C50" s="376" t="s">
        <v>799</v>
      </c>
    </row>
    <row r="51" spans="1:3" x14ac:dyDescent="0.2">
      <c r="A51" s="8">
        <v>49</v>
      </c>
      <c r="B51" s="376" t="s">
        <v>622</v>
      </c>
      <c r="C51" s="376" t="s">
        <v>800</v>
      </c>
    </row>
    <row r="52" spans="1:3" x14ac:dyDescent="0.2">
      <c r="A52" s="8">
        <v>50</v>
      </c>
      <c r="B52" s="376" t="s">
        <v>623</v>
      </c>
      <c r="C52" s="376" t="s">
        <v>624</v>
      </c>
    </row>
    <row r="53" spans="1:3" x14ac:dyDescent="0.2">
      <c r="A53" s="8">
        <v>51</v>
      </c>
      <c r="B53" s="376" t="s">
        <v>625</v>
      </c>
      <c r="C53" s="376" t="s">
        <v>626</v>
      </c>
    </row>
    <row r="54" spans="1:3" x14ac:dyDescent="0.2">
      <c r="A54" s="8">
        <v>52</v>
      </c>
      <c r="B54" s="376" t="s">
        <v>627</v>
      </c>
      <c r="C54" s="376" t="s">
        <v>740</v>
      </c>
    </row>
    <row r="55" spans="1:3" x14ac:dyDescent="0.2">
      <c r="A55" s="8">
        <v>53</v>
      </c>
      <c r="B55" s="376" t="s">
        <v>628</v>
      </c>
      <c r="C55" s="376" t="s">
        <v>741</v>
      </c>
    </row>
    <row r="56" spans="1:3" x14ac:dyDescent="0.2">
      <c r="A56" s="8">
        <v>54</v>
      </c>
      <c r="B56" s="376" t="s">
        <v>629</v>
      </c>
      <c r="C56" s="376" t="s">
        <v>742</v>
      </c>
    </row>
    <row r="57" spans="1:3" x14ac:dyDescent="0.2">
      <c r="A57" s="8">
        <v>55</v>
      </c>
      <c r="B57" s="376" t="s">
        <v>630</v>
      </c>
      <c r="C57" s="376" t="s">
        <v>743</v>
      </c>
    </row>
    <row r="58" spans="1:3" x14ac:dyDescent="0.2">
      <c r="A58" s="8">
        <v>56</v>
      </c>
      <c r="B58" s="376" t="s">
        <v>631</v>
      </c>
      <c r="C58" s="376" t="s">
        <v>744</v>
      </c>
    </row>
    <row r="59" spans="1:3" x14ac:dyDescent="0.2">
      <c r="A59" s="8">
        <v>57</v>
      </c>
      <c r="B59" s="376" t="s">
        <v>632</v>
      </c>
      <c r="C59" s="376" t="s">
        <v>745</v>
      </c>
    </row>
    <row r="60" spans="1:3" x14ac:dyDescent="0.2">
      <c r="A60" s="8">
        <v>58</v>
      </c>
      <c r="B60" s="376" t="s">
        <v>633</v>
      </c>
      <c r="C60" s="376" t="s">
        <v>746</v>
      </c>
    </row>
    <row r="61" spans="1:3" x14ac:dyDescent="0.2">
      <c r="A61" s="8">
        <v>59</v>
      </c>
      <c r="B61" s="376" t="s">
        <v>634</v>
      </c>
      <c r="C61" s="376" t="s">
        <v>747</v>
      </c>
    </row>
    <row r="62" spans="1:3" x14ac:dyDescent="0.2">
      <c r="A62" s="8">
        <v>60</v>
      </c>
      <c r="B62" s="376" t="s">
        <v>635</v>
      </c>
      <c r="C62" s="376" t="s">
        <v>748</v>
      </c>
    </row>
    <row r="63" spans="1:3" x14ac:dyDescent="0.2">
      <c r="A63" s="8">
        <v>61</v>
      </c>
      <c r="B63" s="376" t="s">
        <v>707</v>
      </c>
      <c r="C63" s="376" t="s">
        <v>711</v>
      </c>
    </row>
    <row r="64" spans="1:3" x14ac:dyDescent="0.2">
      <c r="A64" s="8">
        <v>62</v>
      </c>
      <c r="B64" s="376" t="s">
        <v>636</v>
      </c>
      <c r="C64" s="376" t="s">
        <v>749</v>
      </c>
    </row>
    <row r="65" spans="1:3" x14ac:dyDescent="0.2">
      <c r="A65" s="8">
        <v>63</v>
      </c>
      <c r="B65" s="377" t="s">
        <v>712</v>
      </c>
      <c r="C65" s="376" t="s">
        <v>750</v>
      </c>
    </row>
    <row r="66" spans="1:3" x14ac:dyDescent="0.2">
      <c r="A66" s="8">
        <v>64</v>
      </c>
      <c r="B66" s="376" t="s">
        <v>637</v>
      </c>
      <c r="C66" s="376" t="s">
        <v>751</v>
      </c>
    </row>
    <row r="67" spans="1:3" x14ac:dyDescent="0.2">
      <c r="A67" s="8">
        <v>65</v>
      </c>
      <c r="B67" s="376" t="s">
        <v>638</v>
      </c>
      <c r="C67" s="376" t="s">
        <v>752</v>
      </c>
    </row>
    <row r="68" spans="1:3" x14ac:dyDescent="0.2">
      <c r="A68" s="8">
        <v>66</v>
      </c>
      <c r="B68" s="378" t="s">
        <v>691</v>
      </c>
      <c r="C68" s="378" t="s">
        <v>801</v>
      </c>
    </row>
    <row r="69" spans="1:3" x14ac:dyDescent="0.2">
      <c r="A69" s="8">
        <v>67</v>
      </c>
      <c r="B69" s="378" t="s">
        <v>692</v>
      </c>
      <c r="C69" s="378" t="s">
        <v>786</v>
      </c>
    </row>
  </sheetData>
  <mergeCells count="1">
    <mergeCell ref="A1:D1"/>
  </mergeCells>
  <hyperlinks>
    <hyperlink ref="B3:C3" location="'AT-1-Gen_Info '!A1" display="AT- 1"/>
    <hyperlink ref="B4:C4" location="'AT-2-S1 BUDGET'!A1" display="AT - 2"/>
    <hyperlink ref="B5:C5" location="AT_2A_fundflow!A1" display="AT - 2 A"/>
    <hyperlink ref="B6:C6" location="'AT-2B_DBT'!A1" display="AT - 2 B"/>
    <hyperlink ref="B7:C7" location="'AT-3'!A1" display="AT - 3"/>
    <hyperlink ref="B8:C8" location="'AT3A_cvrg(Insti)_PY'!A1" display="AT- 3 A"/>
    <hyperlink ref="B9:C9" location="'AT3B_cvrg(Insti)_UPY '!A1" display="AT- 3 B"/>
    <hyperlink ref="B10:C10" location="'AT3C_cvrg(Insti)_UPY '!A1" display="AT-3 C"/>
    <hyperlink ref="B11:C11" location="'AT-4B'!A1" display="AT - 4"/>
    <hyperlink ref="B12:C12" location="'enrolment vs availed_UPY'!A1" display="AT - 4 A"/>
    <hyperlink ref="B13:C13" location="'AT-4B'!A1" display="AT - 4 B"/>
    <hyperlink ref="B14:C14" location="T5_PLAN_vs_PRFM!A1" display="AT - 5"/>
    <hyperlink ref="B15:C15" location="'T5A_PLAN_vs_PRFM '!A1" display="AT - 5 A"/>
    <hyperlink ref="B16:C16" location="'T5B_PLAN_vs_PRFM  (2)'!A1" display="AT - 5 B"/>
    <hyperlink ref="B17:C17" location="'T5C_Drought_PLAN_vs_PRFM '!A1" display="AT - 5 C"/>
    <hyperlink ref="B18:C18" location="'T5D_Drought_PLAN_vs_PRFM  '!A1" display="AT - 5 D"/>
    <hyperlink ref="B19:C19" location="T6_FG_py_Utlsn!A1" display="AT - 6"/>
    <hyperlink ref="B20:C20" location="'T6A_FG_Upy_Utlsn '!A1" display="AT - 6 A"/>
    <hyperlink ref="B21:C21" location="T6B_Pay_FG_FCI_Pry!A1" display="AT - 6 B"/>
    <hyperlink ref="B22:C22" location="T6C_Coarse_Grain!A1" display="AT - 6 C"/>
    <hyperlink ref="B23:C23" location="T7_CC_PY_Utlsn!A1" display="AT - 7"/>
    <hyperlink ref="B24:C24" location="'T7ACC_UPY_Utlsn '!A1" display="AT - 7 A"/>
    <hyperlink ref="B25:C25" location="'AT-8_Hon_CCH_Pry'!A1" display="AT - 8"/>
    <hyperlink ref="B26:C26" location="'AT-8A_Hon_CCH_UPry'!A1" display="AT - 8 A"/>
    <hyperlink ref="B27:C27" location="AT9_TA!A1" display="AT - 9"/>
    <hyperlink ref="B28:C28" location="AT10_MME!A1" display="AT - 10"/>
    <hyperlink ref="B29:C29" location="AT10A_!A1" display="AT - 10 A"/>
    <hyperlink ref="B30:C30" location="'AT-10 B'!A1" display="AT - 10 B"/>
    <hyperlink ref="B31:C31" location="'AT-10 C'!A1" display="AT - 10 C"/>
    <hyperlink ref="B32:C32" location="'AT-10D'!A1" display="AT - 10 D"/>
    <hyperlink ref="B33:C33" location="'AT-10 E'!A1" display="AT - 10 E "/>
    <hyperlink ref="B34:C34" location="'AT-10 F'!A1" display="AT - 10 F"/>
    <hyperlink ref="B35:C35" location="'AT11_KS Year wise'!A1" display="AT - 11"/>
    <hyperlink ref="B36:C36" location="'AT11A_KS-District wise'!A1" display="AT - 11 A"/>
    <hyperlink ref="B37:C37" location="'AT12_KD-New'!A1" display="AT - 12"/>
    <hyperlink ref="B38:C38" location="'AT12A_KD-Replacement'!A1" display="AT - 12 A"/>
    <hyperlink ref="B39:C39" location="'Mode of cooking'!A1" display="AT - 13"/>
    <hyperlink ref="B40:C40" location="'AT-14'!A1" display="AT - 14"/>
    <hyperlink ref="B41:C41" location="'AT-14 A'!A1" display="AT - 14 A"/>
    <hyperlink ref="C42" location="'AT-15'!A1" display="Contribution by community in form of  Tithi Bhojan or any other similar practice"/>
    <hyperlink ref="B42" location="'AT-15'!A1" display="AT - 15"/>
    <hyperlink ref="B43:C43" location="'AT-16'!A1" display="AT - 16"/>
    <hyperlink ref="B44:C44" location="'AT_17_Coverage-RBSK '!A1" display="AT - 17"/>
    <hyperlink ref="B45:C45" location="'AT18_Details_Community '!A1" display="AT - 18"/>
    <hyperlink ref="C46" location="AT_19_Impl_Agency!A1" display="Responsibility of Implementation"/>
    <hyperlink ref="B46" location="AT_19_Impl_Agency!A1" display="AT - 19"/>
    <hyperlink ref="B47:C47" location="'AT_20_CentralCookingagency '!A1" display="AT - 20"/>
    <hyperlink ref="B48:C48" location="'AT-21'!A1" display="AT - 21"/>
    <hyperlink ref="B49:C49" location="'AT-22'!A1" display="AT - 22"/>
    <hyperlink ref="B50:C50" location="'AT-23 MIS'!A1" display="AT - 23"/>
    <hyperlink ref="B51:C51" location="'AT-23A _AMS'!A1" display="AT - 23 A"/>
    <hyperlink ref="B52:C52" location="'AT-24'!A1" display="AT - 24"/>
    <hyperlink ref="B53:C53" location="'AT-25'!A1" display="AT - 25"/>
    <hyperlink ref="B54:C54" location="AT26_NoWD!A1" display="AT - 26"/>
    <hyperlink ref="B55:C55" location="AT26A_NoWD!A1" display="AT - 26 A"/>
    <hyperlink ref="B56:C56" location="AT27_Req_FG_CA_Pry!A1" display="AT - 27"/>
    <hyperlink ref="B57:C57" location="'AT27A_Req_FG_CA_U Pry '!A1" display="AT - 27 A"/>
    <hyperlink ref="B58:C58" location="'AT27B_Req_FG_CA_N CLP'!A1" display="AT - 27 B"/>
    <hyperlink ref="B59:C59" location="'AT27C_Req_FG_Drought -Pry '!A1" display="AT - 27 C"/>
    <hyperlink ref="B60:C60" location="'AT27D_Req_FG_Drought -UPry '!A1" display="AT - 27 D"/>
    <hyperlink ref="B61:C61" location="AT_28_RqmtKitchen!A1" display="AT - 28"/>
    <hyperlink ref="B62:C62" location="'AT-28A_RqmtPlinthArea'!A1" display="AT - 28 A"/>
    <hyperlink ref="B63:C63" location="'AT-28B_Kitchen repair'!A1" display="AT - 28 B"/>
    <hyperlink ref="B64:C64" location="'AT29_Replacement KD '!A1" display="AT - 29"/>
    <hyperlink ref="B65:C65" location="'AT29_A_Replacement KD'!A1" display="AT- 29 A"/>
    <hyperlink ref="B66:C66" location="'AT-30_Coook-cum-Helper'!A1" display="AT - 30"/>
    <hyperlink ref="B67:C67" location="'AT_31_Budget_provision '!A1" display="AT - 31"/>
    <hyperlink ref="B68:C68" location="'AT32_Drought Pry Util'!A1" display="AT - 32"/>
    <hyperlink ref="B69:C69" location="'AT-32A Drought UPry Util'!A1" display="AT - 32 A"/>
  </hyperlinks>
  <printOptions horizontalCentered="1"/>
  <pageMargins left="0.70866141732283472" right="0.70866141732283472" top="0.23622047244094491" bottom="0"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SheetLayoutView="90" workbookViewId="0">
      <selection activeCell="F16" sqref="F16"/>
    </sheetView>
  </sheetViews>
  <sheetFormatPr defaultRowHeight="12.75" x14ac:dyDescent="0.2"/>
  <cols>
    <col min="1" max="1" width="6.7109375" style="16" customWidth="1"/>
    <col min="2" max="2" width="12.7109375" style="16" customWidth="1"/>
    <col min="3" max="3" width="12" style="16" customWidth="1"/>
    <col min="4" max="4" width="10.85546875" style="16" customWidth="1"/>
    <col min="5" max="5" width="10.140625" style="16" customWidth="1"/>
    <col min="6" max="6" width="13" style="16" customWidth="1"/>
    <col min="7" max="7" width="15.140625" style="16" customWidth="1"/>
    <col min="8" max="8" width="12.42578125" style="16" customWidth="1"/>
    <col min="9" max="9" width="12.140625" style="16" customWidth="1"/>
    <col min="10" max="10" width="11.7109375" style="16" customWidth="1"/>
    <col min="11" max="11" width="12" style="16" customWidth="1"/>
    <col min="12" max="12" width="14.140625" style="16" customWidth="1"/>
    <col min="13" max="16384" width="9.140625" style="16"/>
  </cols>
  <sheetData>
    <row r="1" spans="1:18" customFormat="1" ht="15" x14ac:dyDescent="0.2">
      <c r="D1" s="34"/>
      <c r="E1" s="34"/>
      <c r="F1" s="34"/>
      <c r="G1" s="34"/>
      <c r="H1" s="34"/>
      <c r="I1" s="34"/>
      <c r="J1" s="34"/>
      <c r="K1" s="34"/>
      <c r="L1" s="787" t="s">
        <v>67</v>
      </c>
      <c r="M1" s="787"/>
      <c r="N1" s="41"/>
      <c r="O1" s="41"/>
    </row>
    <row r="2" spans="1:18" customFormat="1" ht="15" x14ac:dyDescent="0.2">
      <c r="A2" s="774" t="s">
        <v>0</v>
      </c>
      <c r="B2" s="774"/>
      <c r="C2" s="774"/>
      <c r="D2" s="774"/>
      <c r="E2" s="774"/>
      <c r="F2" s="774"/>
      <c r="G2" s="774"/>
      <c r="H2" s="774"/>
      <c r="I2" s="774"/>
      <c r="J2" s="774"/>
      <c r="K2" s="774"/>
      <c r="L2" s="774"/>
      <c r="M2" s="43"/>
      <c r="N2" s="43"/>
      <c r="O2" s="43"/>
    </row>
    <row r="3" spans="1:18" customFormat="1" ht="20.25" x14ac:dyDescent="0.3">
      <c r="A3" s="679" t="s">
        <v>753</v>
      </c>
      <c r="B3" s="679"/>
      <c r="C3" s="679"/>
      <c r="D3" s="679"/>
      <c r="E3" s="679"/>
      <c r="F3" s="679"/>
      <c r="G3" s="679"/>
      <c r="H3" s="679"/>
      <c r="I3" s="679"/>
      <c r="J3" s="679"/>
      <c r="K3" s="679"/>
      <c r="L3" s="679"/>
      <c r="M3" s="42"/>
      <c r="N3" s="42"/>
      <c r="O3" s="42"/>
    </row>
    <row r="4" spans="1:18" customFormat="1" ht="10.5" customHeight="1" x14ac:dyDescent="0.2"/>
    <row r="5" spans="1:18" ht="19.5" customHeight="1" x14ac:dyDescent="0.25">
      <c r="A5" s="775" t="s">
        <v>818</v>
      </c>
      <c r="B5" s="775"/>
      <c r="C5" s="775"/>
      <c r="D5" s="775"/>
      <c r="E5" s="775"/>
      <c r="F5" s="775"/>
      <c r="G5" s="775"/>
      <c r="H5" s="775"/>
      <c r="I5" s="775"/>
      <c r="J5" s="775"/>
      <c r="K5" s="775"/>
      <c r="L5" s="775"/>
    </row>
    <row r="6" spans="1:18" x14ac:dyDescent="0.2">
      <c r="A6" s="23"/>
      <c r="B6" s="23"/>
      <c r="C6" s="23"/>
      <c r="D6" s="23"/>
      <c r="E6" s="23"/>
      <c r="F6" s="23"/>
      <c r="G6" s="23"/>
      <c r="H6" s="23"/>
      <c r="I6" s="23"/>
      <c r="J6" s="23"/>
      <c r="K6" s="23"/>
      <c r="L6" s="23"/>
    </row>
    <row r="7" spans="1:18" x14ac:dyDescent="0.2">
      <c r="A7" s="641" t="s">
        <v>166</v>
      </c>
      <c r="B7" s="641"/>
      <c r="F7" s="786" t="s">
        <v>21</v>
      </c>
      <c r="G7" s="786"/>
      <c r="H7" s="786"/>
      <c r="I7" s="786"/>
      <c r="J7" s="786"/>
      <c r="K7" s="786"/>
      <c r="L7" s="786"/>
    </row>
    <row r="8" spans="1:18" x14ac:dyDescent="0.2">
      <c r="A8" s="15"/>
      <c r="F8" s="17"/>
      <c r="G8" s="105"/>
      <c r="H8" s="105"/>
      <c r="I8" s="764" t="s">
        <v>843</v>
      </c>
      <c r="J8" s="764"/>
      <c r="K8" s="764"/>
      <c r="L8" s="764"/>
    </row>
    <row r="9" spans="1:18" s="15" customFormat="1" x14ac:dyDescent="0.2">
      <c r="A9" s="657" t="s">
        <v>2</v>
      </c>
      <c r="B9" s="657" t="s">
        <v>3</v>
      </c>
      <c r="C9" s="638" t="s">
        <v>22</v>
      </c>
      <c r="D9" s="639"/>
      <c r="E9" s="639"/>
      <c r="F9" s="639"/>
      <c r="G9" s="639"/>
      <c r="H9" s="638" t="s">
        <v>46</v>
      </c>
      <c r="I9" s="639"/>
      <c r="J9" s="639"/>
      <c r="K9" s="639"/>
      <c r="L9" s="639"/>
      <c r="Q9" s="28"/>
      <c r="R9" s="29"/>
    </row>
    <row r="10" spans="1:18" s="15" customFormat="1" ht="77.45" customHeight="1" x14ac:dyDescent="0.2">
      <c r="A10" s="657"/>
      <c r="B10" s="657"/>
      <c r="C10" s="370" t="s">
        <v>862</v>
      </c>
      <c r="D10" s="370" t="s">
        <v>835</v>
      </c>
      <c r="E10" s="5" t="s">
        <v>74</v>
      </c>
      <c r="F10" s="5" t="s">
        <v>75</v>
      </c>
      <c r="G10" s="5" t="s">
        <v>665</v>
      </c>
      <c r="H10" s="370" t="s">
        <v>862</v>
      </c>
      <c r="I10" s="370" t="s">
        <v>835</v>
      </c>
      <c r="J10" s="5" t="s">
        <v>74</v>
      </c>
      <c r="K10" s="5" t="s">
        <v>75</v>
      </c>
      <c r="L10" s="5" t="s">
        <v>666</v>
      </c>
    </row>
    <row r="11" spans="1:18" s="15" customFormat="1" x14ac:dyDescent="0.2">
      <c r="A11" s="5">
        <v>1</v>
      </c>
      <c r="B11" s="5">
        <v>2</v>
      </c>
      <c r="C11" s="5">
        <v>3</v>
      </c>
      <c r="D11" s="5">
        <v>4</v>
      </c>
      <c r="E11" s="5">
        <v>5</v>
      </c>
      <c r="F11" s="5">
        <v>6</v>
      </c>
      <c r="G11" s="5">
        <v>7</v>
      </c>
      <c r="H11" s="5">
        <v>8</v>
      </c>
      <c r="I11" s="5">
        <v>9</v>
      </c>
      <c r="J11" s="5">
        <v>10</v>
      </c>
      <c r="K11" s="5">
        <v>11</v>
      </c>
      <c r="L11" s="5">
        <v>12</v>
      </c>
    </row>
    <row r="12" spans="1:18" x14ac:dyDescent="0.2">
      <c r="A12" s="18">
        <v>1</v>
      </c>
      <c r="B12" s="408" t="s">
        <v>929</v>
      </c>
      <c r="C12" s="400">
        <v>102.66</v>
      </c>
      <c r="D12" s="168">
        <v>11.57</v>
      </c>
      <c r="E12" s="499">
        <v>91.09</v>
      </c>
      <c r="F12" s="168">
        <v>53.52</v>
      </c>
      <c r="G12" s="400">
        <f>D12+E12-F12</f>
        <v>49.139999999999993</v>
      </c>
      <c r="H12" s="441">
        <v>0</v>
      </c>
      <c r="I12" s="441">
        <v>0</v>
      </c>
      <c r="J12" s="441">
        <v>0</v>
      </c>
      <c r="K12" s="441">
        <v>0</v>
      </c>
      <c r="L12" s="168">
        <v>0</v>
      </c>
    </row>
    <row r="13" spans="1:18" x14ac:dyDescent="0.2">
      <c r="A13" s="18">
        <v>2</v>
      </c>
      <c r="B13" s="19"/>
      <c r="C13" s="168"/>
      <c r="D13" s="168"/>
      <c r="E13" s="168"/>
      <c r="F13" s="168"/>
      <c r="G13" s="168"/>
      <c r="H13" s="441"/>
      <c r="I13" s="441"/>
      <c r="J13" s="441"/>
      <c r="K13" s="441"/>
      <c r="L13" s="168"/>
    </row>
    <row r="14" spans="1:18" x14ac:dyDescent="0.2">
      <c r="A14" s="18">
        <v>3</v>
      </c>
      <c r="B14" s="19"/>
      <c r="C14" s="400">
        <f>C12+'T6A_FG_Upy_Utlsn '!C12</f>
        <v>178.92000000000002</v>
      </c>
      <c r="D14" s="168"/>
      <c r="E14" s="168"/>
      <c r="F14" s="168">
        <f>F12+'T6A_FG_Upy_Utlsn '!F12</f>
        <v>92.35</v>
      </c>
      <c r="G14" s="168"/>
      <c r="H14" s="441"/>
      <c r="I14" s="441"/>
      <c r="J14" s="441"/>
      <c r="K14" s="441"/>
      <c r="L14" s="168"/>
    </row>
    <row r="15" spans="1:18" x14ac:dyDescent="0.2">
      <c r="A15" s="18">
        <v>4</v>
      </c>
      <c r="B15" s="19"/>
      <c r="C15" s="168"/>
      <c r="D15" s="168"/>
      <c r="E15" s="168"/>
      <c r="F15" s="168">
        <f>F14/C14</f>
        <v>0.51615247037782241</v>
      </c>
      <c r="G15" s="168"/>
      <c r="H15" s="441"/>
      <c r="I15" s="441"/>
      <c r="J15" s="441"/>
      <c r="K15" s="441"/>
      <c r="L15" s="168"/>
    </row>
    <row r="16" spans="1:18" x14ac:dyDescent="0.2">
      <c r="A16" s="18">
        <v>5</v>
      </c>
      <c r="B16" s="19"/>
      <c r="C16" s="168"/>
      <c r="D16" s="168"/>
      <c r="E16" s="168"/>
      <c r="F16" s="168"/>
      <c r="G16" s="168"/>
      <c r="H16" s="441"/>
      <c r="I16" s="441"/>
      <c r="J16" s="441"/>
      <c r="K16" s="441"/>
      <c r="L16" s="168"/>
    </row>
    <row r="17" spans="1:12" x14ac:dyDescent="0.2">
      <c r="A17" s="18">
        <v>6</v>
      </c>
      <c r="B17" s="19"/>
      <c r="C17" s="168"/>
      <c r="D17" s="168"/>
      <c r="E17" s="168"/>
      <c r="F17" s="168"/>
      <c r="G17" s="168"/>
      <c r="H17" s="441"/>
      <c r="I17" s="441"/>
      <c r="J17" s="441"/>
      <c r="K17" s="441"/>
      <c r="L17" s="168"/>
    </row>
    <row r="18" spans="1:12" x14ac:dyDescent="0.2">
      <c r="A18" s="18">
        <v>7</v>
      </c>
      <c r="B18" s="19"/>
      <c r="C18" s="168"/>
      <c r="D18" s="168"/>
      <c r="E18" s="168"/>
      <c r="F18" s="168"/>
      <c r="G18" s="168"/>
      <c r="H18" s="441"/>
      <c r="I18" s="441"/>
      <c r="J18" s="441"/>
      <c r="K18" s="441"/>
      <c r="L18" s="168"/>
    </row>
    <row r="19" spans="1:12" x14ac:dyDescent="0.2">
      <c r="A19" s="18">
        <v>8</v>
      </c>
      <c r="B19" s="19"/>
      <c r="C19" s="168"/>
      <c r="D19" s="168"/>
      <c r="E19" s="168"/>
      <c r="F19" s="168"/>
      <c r="G19" s="168"/>
      <c r="H19" s="441"/>
      <c r="I19" s="441"/>
      <c r="J19" s="441"/>
      <c r="K19" s="441"/>
      <c r="L19" s="168"/>
    </row>
    <row r="20" spans="1:12" x14ac:dyDescent="0.2">
      <c r="A20" s="18">
        <v>9</v>
      </c>
      <c r="B20" s="19"/>
      <c r="C20" s="168"/>
      <c r="D20" s="168"/>
      <c r="E20" s="168"/>
      <c r="F20" s="168"/>
      <c r="G20" s="168"/>
      <c r="H20" s="441"/>
      <c r="I20" s="441"/>
      <c r="J20" s="441"/>
      <c r="K20" s="441"/>
      <c r="L20" s="168"/>
    </row>
    <row r="21" spans="1:12" x14ac:dyDescent="0.2">
      <c r="A21" s="18">
        <v>10</v>
      </c>
      <c r="B21" s="19"/>
      <c r="C21" s="168"/>
      <c r="D21" s="168"/>
      <c r="E21" s="168"/>
      <c r="F21" s="168"/>
      <c r="G21" s="168"/>
      <c r="H21" s="441"/>
      <c r="I21" s="441"/>
      <c r="J21" s="441"/>
      <c r="K21" s="441"/>
      <c r="L21" s="168"/>
    </row>
    <row r="22" spans="1:12" x14ac:dyDescent="0.2">
      <c r="A22" s="18">
        <v>11</v>
      </c>
      <c r="B22" s="19"/>
      <c r="C22" s="168"/>
      <c r="D22" s="168"/>
      <c r="E22" s="168"/>
      <c r="F22" s="168"/>
      <c r="G22" s="168"/>
      <c r="H22" s="441"/>
      <c r="I22" s="441"/>
      <c r="J22" s="441"/>
      <c r="K22" s="441"/>
      <c r="L22" s="168"/>
    </row>
    <row r="23" spans="1:12" x14ac:dyDescent="0.2">
      <c r="A23" s="18">
        <v>12</v>
      </c>
      <c r="B23" s="19"/>
      <c r="C23" s="168"/>
      <c r="D23" s="168"/>
      <c r="E23" s="168"/>
      <c r="F23" s="168"/>
      <c r="G23" s="168"/>
      <c r="H23" s="441"/>
      <c r="I23" s="441"/>
      <c r="J23" s="441"/>
      <c r="K23" s="441"/>
      <c r="L23" s="168"/>
    </row>
    <row r="24" spans="1:12" x14ac:dyDescent="0.2">
      <c r="A24" s="18">
        <v>13</v>
      </c>
      <c r="B24" s="19"/>
      <c r="C24" s="168"/>
      <c r="D24" s="168"/>
      <c r="E24" s="168"/>
      <c r="F24" s="168"/>
      <c r="G24" s="168"/>
      <c r="H24" s="441"/>
      <c r="I24" s="441"/>
      <c r="J24" s="441"/>
      <c r="K24" s="441"/>
      <c r="L24" s="168"/>
    </row>
    <row r="25" spans="1:12" x14ac:dyDescent="0.2">
      <c r="A25" s="18">
        <v>14</v>
      </c>
      <c r="B25" s="19"/>
      <c r="C25" s="168"/>
      <c r="D25" s="168"/>
      <c r="E25" s="168"/>
      <c r="F25" s="168"/>
      <c r="G25" s="168"/>
      <c r="H25" s="441"/>
      <c r="I25" s="441"/>
      <c r="J25" s="441"/>
      <c r="K25" s="441"/>
      <c r="L25" s="168"/>
    </row>
    <row r="26" spans="1:12" x14ac:dyDescent="0.2">
      <c r="A26" s="20" t="s">
        <v>7</v>
      </c>
      <c r="B26" s="19"/>
      <c r="C26" s="168"/>
      <c r="D26" s="168"/>
      <c r="E26" s="168"/>
      <c r="F26" s="168"/>
      <c r="G26" s="168"/>
      <c r="H26" s="441"/>
      <c r="I26" s="441"/>
      <c r="J26" s="441"/>
      <c r="K26" s="441"/>
      <c r="L26" s="168"/>
    </row>
    <row r="27" spans="1:12" x14ac:dyDescent="0.2">
      <c r="A27" s="20" t="s">
        <v>7</v>
      </c>
      <c r="B27" s="19"/>
      <c r="C27" s="168"/>
      <c r="D27" s="168"/>
      <c r="E27" s="168"/>
      <c r="F27" s="168"/>
      <c r="G27" s="168"/>
      <c r="H27" s="441"/>
      <c r="I27" s="441"/>
      <c r="J27" s="441"/>
      <c r="K27" s="441"/>
      <c r="L27" s="168"/>
    </row>
    <row r="28" spans="1:12" x14ac:dyDescent="0.2">
      <c r="A28" s="3" t="s">
        <v>19</v>
      </c>
      <c r="B28" s="19"/>
      <c r="C28" s="454">
        <f t="shared" ref="C28:L28" si="0">SUM(C12:C27)</f>
        <v>281.58000000000004</v>
      </c>
      <c r="D28" s="411">
        <f t="shared" si="0"/>
        <v>11.57</v>
      </c>
      <c r="E28" s="454">
        <f t="shared" si="0"/>
        <v>91.09</v>
      </c>
      <c r="F28" s="411">
        <f t="shared" si="0"/>
        <v>146.38615247037782</v>
      </c>
      <c r="G28" s="454">
        <f t="shared" si="0"/>
        <v>49.139999999999993</v>
      </c>
      <c r="H28" s="453">
        <f t="shared" si="0"/>
        <v>0</v>
      </c>
      <c r="I28" s="453">
        <f t="shared" si="0"/>
        <v>0</v>
      </c>
      <c r="J28" s="453">
        <f t="shared" si="0"/>
        <v>0</v>
      </c>
      <c r="K28" s="453">
        <f t="shared" si="0"/>
        <v>0</v>
      </c>
      <c r="L28" s="411">
        <f t="shared" si="0"/>
        <v>0</v>
      </c>
    </row>
    <row r="29" spans="1:12" x14ac:dyDescent="0.2">
      <c r="A29" s="21" t="s">
        <v>667</v>
      </c>
      <c r="B29" s="22"/>
      <c r="C29" s="22"/>
      <c r="D29" s="22"/>
      <c r="E29" s="22"/>
      <c r="F29" s="22"/>
      <c r="G29" s="22"/>
      <c r="H29" s="22"/>
      <c r="I29" s="22"/>
      <c r="J29" s="22"/>
      <c r="K29" s="22"/>
      <c r="L29" s="22"/>
    </row>
    <row r="30" spans="1:12" ht="15.75" customHeight="1" x14ac:dyDescent="0.2">
      <c r="A30" s="15"/>
      <c r="B30" s="15"/>
      <c r="C30" s="15"/>
      <c r="D30" s="15"/>
      <c r="E30" s="15"/>
      <c r="F30" s="15"/>
      <c r="G30" s="15"/>
      <c r="H30" s="15"/>
      <c r="I30" s="15"/>
      <c r="J30" s="15"/>
      <c r="K30" s="15"/>
      <c r="L30" s="15"/>
    </row>
    <row r="31" spans="1:12" ht="18" customHeight="1" x14ac:dyDescent="0.2">
      <c r="A31" s="553"/>
      <c r="B31" s="553"/>
      <c r="C31" s="553"/>
      <c r="D31" s="553"/>
      <c r="E31" s="553"/>
      <c r="F31" s="553"/>
      <c r="G31" s="553"/>
      <c r="H31" s="553"/>
      <c r="I31" s="553"/>
      <c r="J31" s="553"/>
      <c r="K31" s="553"/>
      <c r="L31" s="553"/>
    </row>
    <row r="32" spans="1:12" ht="12.75" customHeight="1" x14ac:dyDescent="0.2">
      <c r="A32" s="15" t="s">
        <v>953</v>
      </c>
      <c r="B32" s="15"/>
      <c r="C32" s="686" t="s">
        <v>953</v>
      </c>
      <c r="D32" s="686"/>
      <c r="E32" s="552"/>
      <c r="F32" s="552"/>
      <c r="G32" s="552"/>
      <c r="H32" s="552"/>
      <c r="I32" s="552"/>
      <c r="J32" s="642" t="s">
        <v>13</v>
      </c>
      <c r="K32" s="642"/>
      <c r="L32" s="552"/>
    </row>
    <row r="33" spans="1:19" ht="14.25" customHeight="1" x14ac:dyDescent="0.2">
      <c r="A33" s="553"/>
      <c r="B33" s="553"/>
      <c r="C33" s="553"/>
      <c r="D33" s="553"/>
      <c r="E33" s="553"/>
      <c r="F33" s="553"/>
      <c r="G33" s="553"/>
      <c r="H33" s="553"/>
      <c r="I33" s="553"/>
      <c r="J33" s="642" t="s">
        <v>14</v>
      </c>
      <c r="K33" s="642"/>
      <c r="L33" s="642"/>
    </row>
    <row r="34" spans="1:19" ht="12.75" customHeight="1" x14ac:dyDescent="0.2">
      <c r="C34" s="15"/>
      <c r="D34" s="15"/>
      <c r="E34" s="15"/>
      <c r="F34" s="15"/>
      <c r="I34" s="642" t="s">
        <v>20</v>
      </c>
      <c r="J34" s="642"/>
      <c r="K34" s="642"/>
      <c r="L34" s="642"/>
      <c r="M34" s="553"/>
      <c r="N34" s="553"/>
      <c r="O34" s="553"/>
      <c r="P34" s="553"/>
      <c r="Q34" s="553"/>
      <c r="R34" s="553"/>
      <c r="S34" s="553"/>
    </row>
    <row r="35" spans="1:19" x14ac:dyDescent="0.2">
      <c r="A35" s="15"/>
      <c r="H35" s="34" t="s">
        <v>88</v>
      </c>
      <c r="J35" s="15"/>
      <c r="K35" s="15"/>
      <c r="L35" s="15"/>
      <c r="M35" s="555"/>
      <c r="N35" s="15"/>
      <c r="O35" s="555"/>
      <c r="P35" s="555"/>
      <c r="R35" s="34"/>
      <c r="S35" s="34"/>
    </row>
    <row r="36" spans="1:19" x14ac:dyDescent="0.2">
      <c r="A36" s="776"/>
      <c r="B36" s="776"/>
      <c r="C36" s="776"/>
      <c r="D36" s="776"/>
      <c r="E36" s="776"/>
      <c r="F36" s="776"/>
      <c r="G36" s="776"/>
      <c r="H36" s="776"/>
      <c r="I36" s="776"/>
      <c r="J36" s="776"/>
      <c r="K36" s="776"/>
      <c r="L36" s="776"/>
    </row>
  </sheetData>
  <mergeCells count="16">
    <mergeCell ref="L1:M1"/>
    <mergeCell ref="A3:L3"/>
    <mergeCell ref="A2:L2"/>
    <mergeCell ref="A5:L5"/>
    <mergeCell ref="A7:B7"/>
    <mergeCell ref="A36:L36"/>
    <mergeCell ref="F7:L7"/>
    <mergeCell ref="A9:A10"/>
    <mergeCell ref="B9:B10"/>
    <mergeCell ref="C9:G9"/>
    <mergeCell ref="H9:L9"/>
    <mergeCell ref="I8:L8"/>
    <mergeCell ref="J32:K32"/>
    <mergeCell ref="J33:L33"/>
    <mergeCell ref="I34:L34"/>
    <mergeCell ref="C32:D32"/>
  </mergeCells>
  <phoneticPr fontId="0" type="noConversion"/>
  <printOptions horizontalCentered="1"/>
  <pageMargins left="0.70866141732283472" right="0.70866141732283472" top="0.23622047244094491" bottom="0" header="0.31496062992125984" footer="0.31496062992125984"/>
  <pageSetup paperSize="9" scale="93" orientation="landscape"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zoomScaleSheetLayoutView="90" workbookViewId="0">
      <selection activeCell="L40" sqref="L40"/>
    </sheetView>
  </sheetViews>
  <sheetFormatPr defaultRowHeight="12.75" x14ac:dyDescent="0.2"/>
  <cols>
    <col min="1" max="1" width="6" style="16" customWidth="1"/>
    <col min="2" max="2" width="11.42578125" style="16" customWidth="1"/>
    <col min="3" max="3" width="10.5703125" style="16" customWidth="1"/>
    <col min="4" max="4" width="10.7109375" style="16" customWidth="1"/>
    <col min="5" max="5" width="8.7109375" style="16" customWidth="1"/>
    <col min="6" max="6" width="10.85546875" style="16" customWidth="1"/>
    <col min="7" max="7" width="15.85546875" style="16" customWidth="1"/>
    <col min="8" max="8" width="12.42578125" style="16" customWidth="1"/>
    <col min="9" max="9" width="12.140625" style="16" customWidth="1"/>
    <col min="10" max="10" width="9" style="16" customWidth="1"/>
    <col min="11" max="11" width="12" style="16" customWidth="1"/>
    <col min="12" max="12" width="13.7109375" style="16" customWidth="1"/>
    <col min="13" max="13" width="9.140625" style="16" hidden="1" customWidth="1"/>
    <col min="14" max="16384" width="9.140625" style="16"/>
  </cols>
  <sheetData>
    <row r="1" spans="1:19" customFormat="1" ht="15" x14ac:dyDescent="0.2">
      <c r="D1" s="34"/>
      <c r="E1" s="34"/>
      <c r="F1" s="34"/>
      <c r="G1" s="34"/>
      <c r="H1" s="34"/>
      <c r="I1" s="34"/>
      <c r="J1" s="34"/>
      <c r="K1" s="34"/>
      <c r="L1" s="787" t="s">
        <v>76</v>
      </c>
      <c r="M1" s="787"/>
      <c r="N1" s="787"/>
      <c r="O1" s="41"/>
      <c r="P1" s="41"/>
    </row>
    <row r="2" spans="1:19" customFormat="1" ht="15" x14ac:dyDescent="0.2">
      <c r="A2" s="774" t="s">
        <v>0</v>
      </c>
      <c r="B2" s="774"/>
      <c r="C2" s="774"/>
      <c r="D2" s="774"/>
      <c r="E2" s="774"/>
      <c r="F2" s="774"/>
      <c r="G2" s="774"/>
      <c r="H2" s="774"/>
      <c r="I2" s="774"/>
      <c r="J2" s="774"/>
      <c r="K2" s="774"/>
      <c r="L2" s="774"/>
      <c r="M2" s="43"/>
      <c r="N2" s="43"/>
      <c r="O2" s="43"/>
      <c r="P2" s="43"/>
    </row>
    <row r="3" spans="1:19" customFormat="1" ht="20.25" x14ac:dyDescent="0.3">
      <c r="A3" s="788" t="s">
        <v>753</v>
      </c>
      <c r="B3" s="788"/>
      <c r="C3" s="788"/>
      <c r="D3" s="788"/>
      <c r="E3" s="788"/>
      <c r="F3" s="788"/>
      <c r="G3" s="788"/>
      <c r="H3" s="788"/>
      <c r="I3" s="788"/>
      <c r="J3" s="788"/>
      <c r="K3" s="788"/>
      <c r="L3" s="788"/>
      <c r="M3" s="42"/>
      <c r="N3" s="42"/>
      <c r="O3" s="42"/>
      <c r="P3" s="42"/>
    </row>
    <row r="4" spans="1:19" customFormat="1" ht="10.5" customHeight="1" x14ac:dyDescent="0.2"/>
    <row r="5" spans="1:19" ht="19.5" customHeight="1" x14ac:dyDescent="0.25">
      <c r="A5" s="775" t="s">
        <v>819</v>
      </c>
      <c r="B5" s="775"/>
      <c r="C5" s="775"/>
      <c r="D5" s="775"/>
      <c r="E5" s="775"/>
      <c r="F5" s="775"/>
      <c r="G5" s="775"/>
      <c r="H5" s="775"/>
      <c r="I5" s="775"/>
      <c r="J5" s="775"/>
      <c r="K5" s="775"/>
      <c r="L5" s="775"/>
    </row>
    <row r="6" spans="1:19" x14ac:dyDescent="0.2">
      <c r="A6" s="23"/>
      <c r="B6" s="23"/>
      <c r="C6" s="23"/>
      <c r="D6" s="23"/>
      <c r="E6" s="23"/>
      <c r="F6" s="23"/>
      <c r="G6" s="23"/>
      <c r="H6" s="23"/>
      <c r="I6" s="23"/>
      <c r="J6" s="23"/>
      <c r="K6" s="23"/>
      <c r="L6" s="23"/>
    </row>
    <row r="7" spans="1:19" x14ac:dyDescent="0.2">
      <c r="A7" s="641" t="s">
        <v>930</v>
      </c>
      <c r="B7" s="641"/>
      <c r="C7" s="641"/>
      <c r="D7" s="641"/>
      <c r="F7" s="786" t="s">
        <v>21</v>
      </c>
      <c r="G7" s="786"/>
      <c r="H7" s="786"/>
      <c r="I7" s="786"/>
      <c r="J7" s="786"/>
      <c r="K7" s="786"/>
      <c r="L7" s="786"/>
    </row>
    <row r="8" spans="1:19" x14ac:dyDescent="0.2">
      <c r="A8" s="15"/>
      <c r="F8" s="17"/>
      <c r="G8" s="105"/>
      <c r="H8" s="105"/>
      <c r="I8" s="764" t="s">
        <v>843</v>
      </c>
      <c r="J8" s="764"/>
      <c r="K8" s="764"/>
      <c r="L8" s="764"/>
    </row>
    <row r="9" spans="1:19" s="15" customFormat="1" x14ac:dyDescent="0.2">
      <c r="A9" s="657" t="s">
        <v>2</v>
      </c>
      <c r="B9" s="657" t="s">
        <v>3</v>
      </c>
      <c r="C9" s="638" t="s">
        <v>22</v>
      </c>
      <c r="D9" s="639"/>
      <c r="E9" s="639"/>
      <c r="F9" s="639"/>
      <c r="G9" s="639"/>
      <c r="H9" s="638" t="s">
        <v>46</v>
      </c>
      <c r="I9" s="639"/>
      <c r="J9" s="639"/>
      <c r="K9" s="639"/>
      <c r="L9" s="639"/>
      <c r="R9" s="28"/>
      <c r="S9" s="29"/>
    </row>
    <row r="10" spans="1:19" s="15" customFormat="1" ht="77.45" customHeight="1" x14ac:dyDescent="0.2">
      <c r="A10" s="657"/>
      <c r="B10" s="657"/>
      <c r="C10" s="370" t="s">
        <v>862</v>
      </c>
      <c r="D10" s="370" t="s">
        <v>835</v>
      </c>
      <c r="E10" s="5" t="s">
        <v>74</v>
      </c>
      <c r="F10" s="5" t="s">
        <v>75</v>
      </c>
      <c r="G10" s="5" t="s">
        <v>668</v>
      </c>
      <c r="H10" s="370" t="s">
        <v>862</v>
      </c>
      <c r="I10" s="370" t="s">
        <v>835</v>
      </c>
      <c r="J10" s="5" t="s">
        <v>74</v>
      </c>
      <c r="K10" s="5" t="s">
        <v>75</v>
      </c>
      <c r="L10" s="5" t="s">
        <v>669</v>
      </c>
    </row>
    <row r="11" spans="1:19" s="15" customFormat="1" x14ac:dyDescent="0.2">
      <c r="A11" s="5">
        <v>1</v>
      </c>
      <c r="B11" s="5">
        <v>2</v>
      </c>
      <c r="C11" s="5">
        <v>3</v>
      </c>
      <c r="D11" s="5">
        <v>4</v>
      </c>
      <c r="E11" s="5">
        <v>5</v>
      </c>
      <c r="F11" s="5">
        <v>6</v>
      </c>
      <c r="G11" s="5">
        <v>7</v>
      </c>
      <c r="H11" s="5">
        <v>8</v>
      </c>
      <c r="I11" s="5">
        <v>9</v>
      </c>
      <c r="J11" s="5">
        <v>10</v>
      </c>
      <c r="K11" s="5">
        <v>11</v>
      </c>
      <c r="L11" s="5">
        <v>12</v>
      </c>
    </row>
    <row r="12" spans="1:19" x14ac:dyDescent="0.2">
      <c r="A12" s="18">
        <v>1</v>
      </c>
      <c r="B12" s="408" t="s">
        <v>929</v>
      </c>
      <c r="C12" s="168">
        <v>76.260000000000005</v>
      </c>
      <c r="D12" s="168">
        <v>28.15</v>
      </c>
      <c r="E12" s="168">
        <v>48.11</v>
      </c>
      <c r="F12" s="168">
        <v>38.83</v>
      </c>
      <c r="G12" s="168">
        <f>D12+E12-F12</f>
        <v>37.429999999999993</v>
      </c>
      <c r="H12" s="441">
        <v>0</v>
      </c>
      <c r="I12" s="441">
        <v>0</v>
      </c>
      <c r="J12" s="441">
        <v>0</v>
      </c>
      <c r="K12" s="441">
        <v>0</v>
      </c>
      <c r="L12" s="168">
        <v>0</v>
      </c>
    </row>
    <row r="13" spans="1:19" x14ac:dyDescent="0.2">
      <c r="A13" s="18">
        <v>2</v>
      </c>
      <c r="B13" s="19"/>
      <c r="C13" s="168"/>
      <c r="D13" s="168"/>
      <c r="E13" s="168"/>
      <c r="F13" s="168"/>
      <c r="G13" s="168"/>
      <c r="H13" s="441"/>
      <c r="I13" s="441"/>
      <c r="J13" s="441"/>
      <c r="K13" s="441"/>
      <c r="L13" s="168"/>
    </row>
    <row r="14" spans="1:19" x14ac:dyDescent="0.2">
      <c r="A14" s="18">
        <v>3</v>
      </c>
      <c r="B14" s="19"/>
      <c r="C14" s="168"/>
      <c r="D14" s="168"/>
      <c r="E14" s="168"/>
      <c r="F14" s="168"/>
      <c r="G14" s="168"/>
      <c r="H14" s="441"/>
      <c r="I14" s="441"/>
      <c r="J14" s="441"/>
      <c r="K14" s="441"/>
      <c r="L14" s="168"/>
    </row>
    <row r="15" spans="1:19" x14ac:dyDescent="0.2">
      <c r="A15" s="18">
        <v>4</v>
      </c>
      <c r="B15" s="19"/>
      <c r="C15" s="168"/>
      <c r="D15" s="168"/>
      <c r="E15" s="168"/>
      <c r="F15" s="168"/>
      <c r="G15" s="168"/>
      <c r="H15" s="441"/>
      <c r="I15" s="441"/>
      <c r="J15" s="441"/>
      <c r="K15" s="441"/>
      <c r="L15" s="168"/>
    </row>
    <row r="16" spans="1:19" x14ac:dyDescent="0.2">
      <c r="A16" s="18">
        <v>5</v>
      </c>
      <c r="B16" s="19"/>
      <c r="C16" s="168"/>
      <c r="D16" s="168"/>
      <c r="E16" s="168"/>
      <c r="F16" s="168"/>
      <c r="G16" s="168"/>
      <c r="H16" s="441"/>
      <c r="I16" s="441"/>
      <c r="J16" s="441"/>
      <c r="K16" s="441"/>
      <c r="L16" s="168"/>
    </row>
    <row r="17" spans="1:12" x14ac:dyDescent="0.2">
      <c r="A17" s="18">
        <v>6</v>
      </c>
      <c r="B17" s="19"/>
      <c r="C17" s="168"/>
      <c r="D17" s="168"/>
      <c r="E17" s="168"/>
      <c r="F17" s="168"/>
      <c r="G17" s="168"/>
      <c r="H17" s="441"/>
      <c r="I17" s="441"/>
      <c r="J17" s="441"/>
      <c r="K17" s="441"/>
      <c r="L17" s="168"/>
    </row>
    <row r="18" spans="1:12" x14ac:dyDescent="0.2">
      <c r="A18" s="18">
        <v>7</v>
      </c>
      <c r="B18" s="19"/>
      <c r="C18" s="168"/>
      <c r="D18" s="168"/>
      <c r="E18" s="168"/>
      <c r="F18" s="168"/>
      <c r="G18" s="168"/>
      <c r="H18" s="441"/>
      <c r="I18" s="441"/>
      <c r="J18" s="441"/>
      <c r="K18" s="441"/>
      <c r="L18" s="168"/>
    </row>
    <row r="19" spans="1:12" x14ac:dyDescent="0.2">
      <c r="A19" s="18">
        <v>8</v>
      </c>
      <c r="B19" s="19"/>
      <c r="C19" s="168"/>
      <c r="D19" s="168"/>
      <c r="E19" s="168"/>
      <c r="F19" s="168"/>
      <c r="G19" s="168"/>
      <c r="H19" s="441"/>
      <c r="I19" s="441"/>
      <c r="J19" s="441"/>
      <c r="K19" s="441"/>
      <c r="L19" s="168"/>
    </row>
    <row r="20" spans="1:12" x14ac:dyDescent="0.2">
      <c r="A20" s="18">
        <v>9</v>
      </c>
      <c r="B20" s="19"/>
      <c r="C20" s="168"/>
      <c r="D20" s="168"/>
      <c r="E20" s="168"/>
      <c r="F20" s="168"/>
      <c r="G20" s="168"/>
      <c r="H20" s="441"/>
      <c r="I20" s="441"/>
      <c r="J20" s="441"/>
      <c r="K20" s="441"/>
      <c r="L20" s="168"/>
    </row>
    <row r="21" spans="1:12" x14ac:dyDescent="0.2">
      <c r="A21" s="18">
        <v>10</v>
      </c>
      <c r="B21" s="19"/>
      <c r="C21" s="168"/>
      <c r="D21" s="168"/>
      <c r="E21" s="168"/>
      <c r="F21" s="168"/>
      <c r="G21" s="168"/>
      <c r="H21" s="441"/>
      <c r="I21" s="441"/>
      <c r="J21" s="441"/>
      <c r="K21" s="441"/>
      <c r="L21" s="168"/>
    </row>
    <row r="22" spans="1:12" x14ac:dyDescent="0.2">
      <c r="A22" s="18">
        <v>11</v>
      </c>
      <c r="B22" s="19"/>
      <c r="C22" s="168"/>
      <c r="D22" s="168"/>
      <c r="E22" s="168"/>
      <c r="F22" s="168"/>
      <c r="G22" s="168"/>
      <c r="H22" s="441"/>
      <c r="I22" s="441"/>
      <c r="J22" s="441"/>
      <c r="K22" s="441"/>
      <c r="L22" s="168"/>
    </row>
    <row r="23" spans="1:12" x14ac:dyDescent="0.2">
      <c r="A23" s="18">
        <v>12</v>
      </c>
      <c r="B23" s="19"/>
      <c r="C23" s="168"/>
      <c r="D23" s="168"/>
      <c r="E23" s="168"/>
      <c r="F23" s="168"/>
      <c r="G23" s="168"/>
      <c r="H23" s="441"/>
      <c r="I23" s="441"/>
      <c r="J23" s="441"/>
      <c r="K23" s="441"/>
      <c r="L23" s="168"/>
    </row>
    <row r="24" spans="1:12" x14ac:dyDescent="0.2">
      <c r="A24" s="18">
        <v>13</v>
      </c>
      <c r="B24" s="19"/>
      <c r="C24" s="168"/>
      <c r="D24" s="168"/>
      <c r="E24" s="168"/>
      <c r="F24" s="168"/>
      <c r="G24" s="168"/>
      <c r="H24" s="441"/>
      <c r="I24" s="441"/>
      <c r="J24" s="441"/>
      <c r="K24" s="441"/>
      <c r="L24" s="168"/>
    </row>
    <row r="25" spans="1:12" x14ac:dyDescent="0.2">
      <c r="A25" s="18">
        <v>14</v>
      </c>
      <c r="B25" s="19"/>
      <c r="C25" s="168"/>
      <c r="D25" s="168"/>
      <c r="E25" s="168"/>
      <c r="F25" s="168"/>
      <c r="G25" s="168"/>
      <c r="H25" s="441"/>
      <c r="I25" s="441"/>
      <c r="J25" s="441"/>
      <c r="K25" s="441"/>
      <c r="L25" s="168"/>
    </row>
    <row r="26" spans="1:12" x14ac:dyDescent="0.2">
      <c r="A26" s="20" t="s">
        <v>7</v>
      </c>
      <c r="B26" s="19"/>
      <c r="C26" s="168"/>
      <c r="D26" s="168"/>
      <c r="E26" s="168"/>
      <c r="F26" s="168"/>
      <c r="G26" s="168"/>
      <c r="H26" s="441"/>
      <c r="I26" s="441"/>
      <c r="J26" s="441"/>
      <c r="K26" s="441"/>
      <c r="L26" s="168"/>
    </row>
    <row r="27" spans="1:12" x14ac:dyDescent="0.2">
      <c r="A27" s="20" t="s">
        <v>7</v>
      </c>
      <c r="B27" s="19"/>
      <c r="C27" s="168"/>
      <c r="D27" s="168"/>
      <c r="E27" s="168"/>
      <c r="F27" s="168"/>
      <c r="G27" s="168"/>
      <c r="H27" s="441"/>
      <c r="I27" s="441"/>
      <c r="J27" s="441"/>
      <c r="K27" s="441"/>
      <c r="L27" s="168"/>
    </row>
    <row r="28" spans="1:12" x14ac:dyDescent="0.2">
      <c r="A28" s="3" t="s">
        <v>19</v>
      </c>
      <c r="B28" s="19"/>
      <c r="C28" s="411">
        <f t="shared" ref="C28:L28" si="0">SUM(C12:C27)</f>
        <v>76.260000000000005</v>
      </c>
      <c r="D28" s="411">
        <f t="shared" si="0"/>
        <v>28.15</v>
      </c>
      <c r="E28" s="411">
        <f t="shared" si="0"/>
        <v>48.11</v>
      </c>
      <c r="F28" s="411">
        <f t="shared" si="0"/>
        <v>38.83</v>
      </c>
      <c r="G28" s="411">
        <f t="shared" si="0"/>
        <v>37.429999999999993</v>
      </c>
      <c r="H28" s="453">
        <f t="shared" si="0"/>
        <v>0</v>
      </c>
      <c r="I28" s="453">
        <f t="shared" si="0"/>
        <v>0</v>
      </c>
      <c r="J28" s="453">
        <f t="shared" si="0"/>
        <v>0</v>
      </c>
      <c r="K28" s="453">
        <f t="shared" si="0"/>
        <v>0</v>
      </c>
      <c r="L28" s="411">
        <f t="shared" si="0"/>
        <v>0</v>
      </c>
    </row>
    <row r="29" spans="1:12" x14ac:dyDescent="0.2">
      <c r="A29" s="21" t="s">
        <v>667</v>
      </c>
      <c r="B29" s="22"/>
      <c r="C29" s="22"/>
      <c r="D29" s="22"/>
      <c r="E29" s="22"/>
      <c r="F29" s="22"/>
      <c r="G29" s="22"/>
      <c r="H29" s="22"/>
      <c r="I29" s="22"/>
      <c r="J29" s="22"/>
      <c r="K29" s="22"/>
      <c r="L29" s="22"/>
    </row>
    <row r="30" spans="1:12" ht="15.75" customHeight="1" x14ac:dyDescent="0.2">
      <c r="A30" s="15"/>
      <c r="B30" s="15"/>
      <c r="C30" s="15"/>
      <c r="D30" s="15"/>
      <c r="E30" s="15"/>
      <c r="F30" s="15"/>
      <c r="G30" s="15"/>
      <c r="H30" s="15"/>
      <c r="I30" s="15"/>
      <c r="J30" s="15"/>
      <c r="K30" s="15"/>
      <c r="L30" s="15"/>
    </row>
    <row r="31" spans="1:12" ht="15.75" customHeight="1" x14ac:dyDescent="0.2">
      <c r="A31" s="15"/>
      <c r="B31" s="15"/>
      <c r="C31" s="15"/>
      <c r="D31" s="15"/>
      <c r="E31" s="15"/>
      <c r="F31" s="15"/>
      <c r="G31" s="15"/>
      <c r="H31" s="15"/>
      <c r="I31" s="15"/>
      <c r="J31" s="15"/>
      <c r="K31" s="15"/>
      <c r="L31" s="15"/>
    </row>
    <row r="32" spans="1:12" ht="14.25" customHeight="1" x14ac:dyDescent="0.2">
      <c r="A32" s="553"/>
      <c r="B32" s="553"/>
      <c r="C32" s="553"/>
      <c r="D32" s="553"/>
      <c r="E32" s="553"/>
      <c r="F32" s="553"/>
      <c r="G32" s="553"/>
      <c r="H32" s="553"/>
      <c r="I32" s="642"/>
      <c r="J32" s="642"/>
      <c r="K32" s="642" t="s">
        <v>13</v>
      </c>
      <c r="L32" s="642"/>
    </row>
    <row r="33" spans="1:13" x14ac:dyDescent="0.2">
      <c r="A33" s="653" t="s">
        <v>14</v>
      </c>
      <c r="B33" s="653"/>
      <c r="C33" s="653"/>
      <c r="D33" s="653"/>
      <c r="E33" s="653"/>
      <c r="F33" s="653"/>
      <c r="G33" s="653"/>
      <c r="H33" s="653"/>
      <c r="I33" s="653"/>
      <c r="J33" s="653"/>
      <c r="K33" s="653"/>
      <c r="L33" s="653"/>
    </row>
    <row r="34" spans="1:13" x14ac:dyDescent="0.2">
      <c r="A34" s="653" t="s">
        <v>20</v>
      </c>
      <c r="B34" s="653"/>
      <c r="C34" s="653"/>
      <c r="D34" s="653"/>
      <c r="E34" s="653"/>
      <c r="F34" s="653"/>
      <c r="G34" s="653"/>
      <c r="H34" s="653"/>
      <c r="I34" s="653"/>
      <c r="J34" s="653"/>
      <c r="K34" s="653"/>
      <c r="L34" s="653"/>
    </row>
    <row r="35" spans="1:13" x14ac:dyDescent="0.2">
      <c r="A35" s="15" t="s">
        <v>23</v>
      </c>
      <c r="B35" s="15"/>
      <c r="C35" s="15"/>
      <c r="D35" s="15"/>
      <c r="E35" s="15"/>
      <c r="F35" s="15"/>
      <c r="J35" s="641" t="s">
        <v>88</v>
      </c>
      <c r="K35" s="641"/>
      <c r="L35" s="641"/>
      <c r="M35" s="641"/>
    </row>
    <row r="36" spans="1:13" x14ac:dyDescent="0.2">
      <c r="A36" s="15"/>
    </row>
    <row r="37" spans="1:13" x14ac:dyDescent="0.2">
      <c r="A37" s="776"/>
      <c r="B37" s="776"/>
      <c r="C37" s="776"/>
      <c r="D37" s="776"/>
      <c r="E37" s="776"/>
      <c r="F37" s="776"/>
      <c r="G37" s="776"/>
      <c r="H37" s="776"/>
      <c r="I37" s="776"/>
      <c r="J37" s="776"/>
      <c r="K37" s="776"/>
      <c r="L37" s="776"/>
    </row>
  </sheetData>
  <mergeCells count="17">
    <mergeCell ref="I8:L8"/>
    <mergeCell ref="A34:L34"/>
    <mergeCell ref="A37:L37"/>
    <mergeCell ref="A9:A10"/>
    <mergeCell ref="B9:B10"/>
    <mergeCell ref="C9:G9"/>
    <mergeCell ref="H9:L9"/>
    <mergeCell ref="A33:L33"/>
    <mergeCell ref="J35:M35"/>
    <mergeCell ref="I32:J32"/>
    <mergeCell ref="K32:L32"/>
    <mergeCell ref="F7:L7"/>
    <mergeCell ref="L1:N1"/>
    <mergeCell ref="A2:L2"/>
    <mergeCell ref="A3:L3"/>
    <mergeCell ref="A5:L5"/>
    <mergeCell ref="A7:D7"/>
  </mergeCells>
  <phoneticPr fontId="0" type="noConversion"/>
  <printOptions horizontalCentered="1"/>
  <pageMargins left="0.70866141732283472" right="0.70866141732283472" top="0.23622047244094491" bottom="0" header="0.31496062992125984" footer="0.31496062992125984"/>
  <pageSetup paperSize="9" orientation="landscape" r:id="rId1"/>
  <rowBreaks count="1" manualBreakCount="1">
    <brk id="3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zoomScaleSheetLayoutView="80" workbookViewId="0">
      <selection activeCell="I13" sqref="I13"/>
    </sheetView>
  </sheetViews>
  <sheetFormatPr defaultRowHeight="12.75" x14ac:dyDescent="0.2"/>
  <cols>
    <col min="1" max="1" width="5.7109375" style="146" customWidth="1"/>
    <col min="2" max="2" width="12.42578125" style="146" customWidth="1"/>
    <col min="3" max="3" width="13" style="146" customWidth="1"/>
    <col min="4" max="4" width="12" style="146" customWidth="1"/>
    <col min="5" max="5" width="12.42578125" style="146" customWidth="1"/>
    <col min="6" max="6" width="12.7109375" style="146" customWidth="1"/>
    <col min="7" max="7" width="13.140625" style="146" customWidth="1"/>
    <col min="8" max="8" width="12.7109375" style="146" customWidth="1"/>
    <col min="9" max="9" width="12.140625" style="146" customWidth="1"/>
    <col min="10" max="10" width="12.140625" style="283" customWidth="1"/>
    <col min="11" max="11" width="16.5703125" style="146" customWidth="1"/>
    <col min="12" max="12" width="13.140625" style="146" customWidth="1"/>
    <col min="13" max="13" width="12.7109375" style="146" customWidth="1"/>
    <col min="14" max="16384" width="9.140625" style="146"/>
  </cols>
  <sheetData>
    <row r="1" spans="1:13" x14ac:dyDescent="0.2">
      <c r="K1" s="677" t="s">
        <v>211</v>
      </c>
      <c r="L1" s="677"/>
      <c r="M1" s="677"/>
    </row>
    <row r="2" spans="1:13" ht="12.75" customHeight="1" x14ac:dyDescent="0.2"/>
    <row r="3" spans="1:13" ht="15.75" x14ac:dyDescent="0.25">
      <c r="B3" s="789" t="s">
        <v>0</v>
      </c>
      <c r="C3" s="789"/>
      <c r="D3" s="789"/>
      <c r="E3" s="789"/>
      <c r="F3" s="789"/>
      <c r="G3" s="789"/>
      <c r="H3" s="789"/>
      <c r="I3" s="789"/>
      <c r="J3" s="789"/>
      <c r="K3" s="789"/>
    </row>
    <row r="4" spans="1:13" ht="20.25" x14ac:dyDescent="0.3">
      <c r="B4" s="790" t="s">
        <v>753</v>
      </c>
      <c r="C4" s="790"/>
      <c r="D4" s="790"/>
      <c r="E4" s="790"/>
      <c r="F4" s="790"/>
      <c r="G4" s="790"/>
      <c r="H4" s="790"/>
      <c r="I4" s="790"/>
      <c r="J4" s="790"/>
      <c r="K4" s="790"/>
    </row>
    <row r="5" spans="1:13" ht="10.5" customHeight="1" x14ac:dyDescent="0.2"/>
    <row r="6" spans="1:13" ht="15.75" x14ac:dyDescent="0.25">
      <c r="A6" s="367" t="s">
        <v>820</v>
      </c>
      <c r="B6" s="267"/>
      <c r="C6" s="267"/>
      <c r="D6" s="267"/>
      <c r="E6" s="267"/>
      <c r="F6" s="267"/>
      <c r="G6" s="267"/>
      <c r="H6" s="267"/>
      <c r="I6" s="267"/>
      <c r="J6" s="284"/>
      <c r="K6" s="267"/>
    </row>
    <row r="7" spans="1:13" ht="15.75" x14ac:dyDescent="0.25">
      <c r="B7" s="147"/>
      <c r="C7" s="147"/>
      <c r="D7" s="147"/>
      <c r="E7" s="147"/>
      <c r="F7" s="147"/>
      <c r="G7" s="147"/>
      <c r="H7" s="147"/>
      <c r="L7" s="795" t="s">
        <v>192</v>
      </c>
      <c r="M7" s="795"/>
    </row>
    <row r="8" spans="1:13" ht="15.75" x14ac:dyDescent="0.25">
      <c r="A8" s="785" t="s">
        <v>926</v>
      </c>
      <c r="B8" s="785"/>
      <c r="C8" s="785"/>
      <c r="D8" s="557"/>
      <c r="E8" s="147"/>
      <c r="F8" s="147"/>
      <c r="G8" s="764" t="s">
        <v>843</v>
      </c>
      <c r="H8" s="764"/>
      <c r="I8" s="764"/>
      <c r="J8" s="764"/>
      <c r="K8" s="764"/>
      <c r="L8" s="764"/>
      <c r="M8" s="764"/>
    </row>
    <row r="9" spans="1:13" x14ac:dyDescent="0.2">
      <c r="A9" s="796" t="s">
        <v>26</v>
      </c>
      <c r="B9" s="799" t="s">
        <v>3</v>
      </c>
      <c r="C9" s="791" t="s">
        <v>863</v>
      </c>
      <c r="D9" s="791" t="s">
        <v>835</v>
      </c>
      <c r="E9" s="791" t="s">
        <v>225</v>
      </c>
      <c r="F9" s="791" t="s">
        <v>224</v>
      </c>
      <c r="G9" s="791"/>
      <c r="H9" s="791" t="s">
        <v>189</v>
      </c>
      <c r="I9" s="791"/>
      <c r="J9" s="792" t="s">
        <v>438</v>
      </c>
      <c r="K9" s="791" t="s">
        <v>191</v>
      </c>
      <c r="L9" s="791" t="s">
        <v>415</v>
      </c>
      <c r="M9" s="791" t="s">
        <v>239</v>
      </c>
    </row>
    <row r="10" spans="1:13" x14ac:dyDescent="0.2">
      <c r="A10" s="797"/>
      <c r="B10" s="799"/>
      <c r="C10" s="791"/>
      <c r="D10" s="791"/>
      <c r="E10" s="791"/>
      <c r="F10" s="791"/>
      <c r="G10" s="791"/>
      <c r="H10" s="791"/>
      <c r="I10" s="791"/>
      <c r="J10" s="793"/>
      <c r="K10" s="791"/>
      <c r="L10" s="791"/>
      <c r="M10" s="791"/>
    </row>
    <row r="11" spans="1:13" ht="41.25" customHeight="1" x14ac:dyDescent="0.2">
      <c r="A11" s="798"/>
      <c r="B11" s="799"/>
      <c r="C11" s="791"/>
      <c r="D11" s="791"/>
      <c r="E11" s="791"/>
      <c r="F11" s="148" t="s">
        <v>190</v>
      </c>
      <c r="G11" s="148" t="s">
        <v>240</v>
      </c>
      <c r="H11" s="148" t="s">
        <v>190</v>
      </c>
      <c r="I11" s="148" t="s">
        <v>240</v>
      </c>
      <c r="J11" s="794"/>
      <c r="K11" s="791"/>
      <c r="L11" s="791"/>
      <c r="M11" s="791"/>
    </row>
    <row r="12" spans="1:13" x14ac:dyDescent="0.2">
      <c r="A12" s="157">
        <v>1</v>
      </c>
      <c r="B12" s="157">
        <v>2</v>
      </c>
      <c r="C12" s="157">
        <v>3</v>
      </c>
      <c r="D12" s="157">
        <v>4</v>
      </c>
      <c r="E12" s="157">
        <v>5</v>
      </c>
      <c r="F12" s="157">
        <v>6</v>
      </c>
      <c r="G12" s="157">
        <v>7</v>
      </c>
      <c r="H12" s="157">
        <v>8</v>
      </c>
      <c r="I12" s="157">
        <v>9</v>
      </c>
      <c r="J12" s="285"/>
      <c r="K12" s="157">
        <v>10</v>
      </c>
      <c r="L12" s="178">
        <v>11</v>
      </c>
      <c r="M12" s="178">
        <v>12</v>
      </c>
    </row>
    <row r="13" spans="1:13" x14ac:dyDescent="0.2">
      <c r="A13" s="156">
        <v>1</v>
      </c>
      <c r="B13" s="408" t="s">
        <v>929</v>
      </c>
      <c r="C13" s="442">
        <v>4.17</v>
      </c>
      <c r="D13" s="442">
        <v>0</v>
      </c>
      <c r="E13" s="442">
        <v>4.17</v>
      </c>
      <c r="F13" s="442">
        <v>139.19999999999999</v>
      </c>
      <c r="G13" s="442">
        <v>4.17</v>
      </c>
      <c r="H13" s="442">
        <v>139.19999999999999</v>
      </c>
      <c r="I13" s="442">
        <v>4.17</v>
      </c>
      <c r="J13" s="442">
        <f>G13-I13</f>
        <v>0</v>
      </c>
      <c r="K13" s="522">
        <f>SUM(D13+E13-I13)</f>
        <v>0</v>
      </c>
      <c r="L13" s="442">
        <v>0</v>
      </c>
      <c r="M13" s="442">
        <v>0</v>
      </c>
    </row>
    <row r="14" spans="1:13" ht="15.75" x14ac:dyDescent="0.25">
      <c r="A14" s="156">
        <v>2</v>
      </c>
      <c r="B14" s="149"/>
      <c r="C14" s="150"/>
      <c r="D14" s="150"/>
      <c r="E14" s="150"/>
      <c r="F14" s="150"/>
      <c r="G14" s="150"/>
      <c r="H14" s="150"/>
      <c r="I14" s="150"/>
      <c r="J14" s="286"/>
      <c r="K14" s="150"/>
      <c r="L14" s="156"/>
      <c r="M14" s="156"/>
    </row>
    <row r="15" spans="1:13" ht="15.75" x14ac:dyDescent="0.25">
      <c r="A15" s="156">
        <v>3</v>
      </c>
      <c r="B15" s="149"/>
      <c r="C15" s="150"/>
      <c r="D15" s="150"/>
      <c r="E15" s="150"/>
      <c r="F15" s="150"/>
      <c r="G15" s="150"/>
      <c r="H15" s="150"/>
      <c r="I15" s="150"/>
      <c r="J15" s="286"/>
      <c r="K15" s="150"/>
      <c r="L15" s="156"/>
      <c r="M15" s="156"/>
    </row>
    <row r="16" spans="1:13" ht="15.75" x14ac:dyDescent="0.25">
      <c r="A16" s="156">
        <v>4</v>
      </c>
      <c r="B16" s="149"/>
      <c r="C16" s="150"/>
      <c r="D16" s="150"/>
      <c r="E16" s="150"/>
      <c r="F16" s="150"/>
      <c r="G16" s="150"/>
      <c r="H16" s="150"/>
      <c r="I16" s="150"/>
      <c r="J16" s="286"/>
      <c r="K16" s="150"/>
      <c r="L16" s="156"/>
      <c r="M16" s="156"/>
    </row>
    <row r="17" spans="1:22" ht="15.75" x14ac:dyDescent="0.25">
      <c r="A17" s="156">
        <v>5</v>
      </c>
      <c r="B17" s="149"/>
      <c r="C17" s="150"/>
      <c r="D17" s="150"/>
      <c r="E17" s="150"/>
      <c r="F17" s="150"/>
      <c r="G17" s="150"/>
      <c r="H17" s="150"/>
      <c r="I17" s="150"/>
      <c r="J17" s="286"/>
      <c r="K17" s="150"/>
      <c r="L17" s="156"/>
      <c r="M17" s="156"/>
    </row>
    <row r="18" spans="1:22" s="152" customFormat="1" x14ac:dyDescent="0.2">
      <c r="A18" s="156">
        <v>6</v>
      </c>
      <c r="B18" s="151"/>
      <c r="C18" s="443"/>
      <c r="D18" s="443"/>
      <c r="E18" s="443"/>
      <c r="F18" s="443"/>
      <c r="G18" s="443"/>
      <c r="H18" s="443"/>
      <c r="I18" s="443"/>
      <c r="J18" s="444"/>
      <c r="K18" s="443"/>
      <c r="L18" s="445"/>
      <c r="M18" s="445"/>
    </row>
    <row r="19" spans="1:22" s="152" customFormat="1" x14ac:dyDescent="0.2">
      <c r="A19" s="156">
        <v>7</v>
      </c>
      <c r="B19" s="151"/>
      <c r="C19" s="443"/>
      <c r="D19" s="443"/>
      <c r="E19" s="443"/>
      <c r="F19" s="443"/>
      <c r="G19" s="443"/>
      <c r="H19" s="443"/>
      <c r="I19" s="443"/>
      <c r="J19" s="444"/>
      <c r="K19" s="443"/>
      <c r="L19" s="445"/>
      <c r="M19" s="445"/>
    </row>
    <row r="20" spans="1:22" ht="15.75" customHeight="1" x14ac:dyDescent="0.2">
      <c r="A20" s="156">
        <v>8</v>
      </c>
      <c r="B20" s="149"/>
      <c r="C20" s="156"/>
      <c r="D20" s="156"/>
      <c r="E20" s="156"/>
      <c r="F20" s="446"/>
      <c r="G20" s="446"/>
      <c r="H20" s="446"/>
      <c r="I20" s="446"/>
      <c r="J20" s="447"/>
      <c r="K20" s="156"/>
      <c r="L20" s="156"/>
      <c r="M20" s="156"/>
    </row>
    <row r="21" spans="1:22" ht="15.75" customHeight="1" x14ac:dyDescent="0.2">
      <c r="A21" s="156">
        <v>9</v>
      </c>
      <c r="B21" s="153"/>
      <c r="C21" s="156"/>
      <c r="D21" s="156"/>
      <c r="E21" s="156"/>
      <c r="F21" s="446"/>
      <c r="G21" s="446"/>
      <c r="H21" s="446"/>
      <c r="I21" s="446"/>
      <c r="J21" s="447"/>
      <c r="K21" s="156"/>
      <c r="L21" s="156"/>
      <c r="M21" s="156"/>
    </row>
    <row r="22" spans="1:22" ht="15.75" customHeight="1" x14ac:dyDescent="0.2">
      <c r="A22" s="156">
        <v>10</v>
      </c>
      <c r="B22" s="153"/>
      <c r="C22" s="156"/>
      <c r="D22" s="156"/>
      <c r="E22" s="156"/>
      <c r="F22" s="448"/>
      <c r="G22" s="448"/>
      <c r="H22" s="448"/>
      <c r="I22" s="448"/>
      <c r="J22" s="449"/>
      <c r="K22" s="156"/>
      <c r="L22" s="156"/>
      <c r="M22" s="156"/>
    </row>
    <row r="23" spans="1:22" ht="15.75" customHeight="1" x14ac:dyDescent="0.2">
      <c r="A23" s="156">
        <v>11</v>
      </c>
      <c r="B23" s="153"/>
      <c r="C23" s="156"/>
      <c r="D23" s="156"/>
      <c r="E23" s="156"/>
      <c r="F23" s="448"/>
      <c r="G23" s="448"/>
      <c r="H23" s="448"/>
      <c r="I23" s="448"/>
      <c r="J23" s="449"/>
      <c r="K23" s="156"/>
      <c r="L23" s="156"/>
      <c r="M23" s="156"/>
    </row>
    <row r="24" spans="1:22" ht="15.75" customHeight="1" x14ac:dyDescent="0.2">
      <c r="A24" s="156">
        <v>12</v>
      </c>
      <c r="B24" s="153"/>
      <c r="C24" s="156"/>
      <c r="D24" s="156"/>
      <c r="E24" s="156"/>
      <c r="F24" s="448"/>
      <c r="G24" s="448"/>
      <c r="H24" s="448"/>
      <c r="I24" s="448"/>
      <c r="J24" s="449"/>
      <c r="K24" s="156"/>
      <c r="L24" s="156"/>
      <c r="M24" s="156"/>
    </row>
    <row r="25" spans="1:22" ht="15.75" customHeight="1" x14ac:dyDescent="0.2">
      <c r="A25" s="156">
        <v>13</v>
      </c>
      <c r="B25" s="153"/>
      <c r="C25" s="156"/>
      <c r="D25" s="156"/>
      <c r="E25" s="156"/>
      <c r="F25" s="448"/>
      <c r="G25" s="448"/>
      <c r="H25" s="448"/>
      <c r="I25" s="448"/>
      <c r="J25" s="449"/>
      <c r="K25" s="156"/>
      <c r="L25" s="156"/>
      <c r="M25" s="156"/>
    </row>
    <row r="26" spans="1:22" ht="15.75" customHeight="1" x14ac:dyDescent="0.2">
      <c r="A26" s="156">
        <v>14</v>
      </c>
      <c r="B26" s="153"/>
      <c r="C26" s="156"/>
      <c r="D26" s="156"/>
      <c r="E26" s="156"/>
      <c r="F26" s="448"/>
      <c r="G26" s="448"/>
      <c r="H26" s="448"/>
      <c r="I26" s="448"/>
      <c r="J26" s="449"/>
      <c r="K26" s="156"/>
      <c r="L26" s="156"/>
      <c r="M26" s="156"/>
    </row>
    <row r="27" spans="1:22" ht="15.75" customHeight="1" x14ac:dyDescent="0.2">
      <c r="A27" s="156"/>
      <c r="B27" s="153"/>
      <c r="C27" s="156"/>
      <c r="D27" s="156"/>
      <c r="E27" s="156"/>
      <c r="F27" s="448"/>
      <c r="G27" s="448"/>
      <c r="H27" s="448"/>
      <c r="I27" s="448"/>
      <c r="J27" s="449"/>
      <c r="K27" s="156"/>
      <c r="L27" s="156"/>
      <c r="M27" s="156"/>
    </row>
    <row r="28" spans="1:22" x14ac:dyDescent="0.2">
      <c r="A28" s="149"/>
      <c r="B28" s="149"/>
      <c r="C28" s="156"/>
      <c r="D28" s="156"/>
      <c r="E28" s="156"/>
      <c r="F28" s="156"/>
      <c r="G28" s="156"/>
      <c r="H28" s="156"/>
      <c r="I28" s="156"/>
      <c r="J28" s="450"/>
      <c r="K28" s="156"/>
      <c r="L28" s="156"/>
      <c r="M28" s="156"/>
    </row>
    <row r="29" spans="1:22" x14ac:dyDescent="0.2">
      <c r="A29" s="154" t="s">
        <v>95</v>
      </c>
      <c r="B29" s="149"/>
      <c r="C29" s="451">
        <f t="shared" ref="C29:M29" si="0">SUM(C13:C28)</f>
        <v>4.17</v>
      </c>
      <c r="D29" s="451">
        <f t="shared" si="0"/>
        <v>0</v>
      </c>
      <c r="E29" s="451">
        <f t="shared" si="0"/>
        <v>4.17</v>
      </c>
      <c r="F29" s="451">
        <f t="shared" si="0"/>
        <v>139.19999999999999</v>
      </c>
      <c r="G29" s="451">
        <f t="shared" si="0"/>
        <v>4.17</v>
      </c>
      <c r="H29" s="451">
        <f t="shared" si="0"/>
        <v>139.19999999999999</v>
      </c>
      <c r="I29" s="451">
        <f t="shared" si="0"/>
        <v>4.17</v>
      </c>
      <c r="J29" s="452">
        <f t="shared" si="0"/>
        <v>0</v>
      </c>
      <c r="K29" s="451">
        <f t="shared" si="0"/>
        <v>0</v>
      </c>
      <c r="L29" s="451">
        <f t="shared" si="0"/>
        <v>0</v>
      </c>
      <c r="M29" s="451">
        <f t="shared" si="0"/>
        <v>0</v>
      </c>
    </row>
    <row r="30" spans="1:22" ht="40.5" customHeight="1" x14ac:dyDescent="0.2">
      <c r="A30" s="800" t="s">
        <v>963</v>
      </c>
      <c r="B30" s="800"/>
      <c r="C30" s="800"/>
      <c r="D30" s="800"/>
      <c r="E30" s="800"/>
      <c r="F30" s="800"/>
      <c r="G30" s="800"/>
      <c r="H30" s="800"/>
      <c r="I30" s="800"/>
      <c r="J30" s="800"/>
      <c r="K30" s="800"/>
      <c r="L30" s="800"/>
      <c r="M30" s="800"/>
      <c r="N30" s="558"/>
      <c r="O30" s="558"/>
      <c r="P30" s="558"/>
      <c r="Q30" s="558"/>
      <c r="R30" s="558"/>
      <c r="S30" s="558"/>
      <c r="T30" s="558"/>
      <c r="U30" s="558"/>
      <c r="V30" s="558"/>
    </row>
    <row r="32" spans="1:22" ht="15.75" customHeight="1" x14ac:dyDescent="0.2"/>
    <row r="33" spans="1:14" ht="15.75" customHeight="1" x14ac:dyDescent="0.2">
      <c r="A33" s="653" t="s">
        <v>13</v>
      </c>
      <c r="B33" s="653"/>
      <c r="C33" s="653"/>
      <c r="D33" s="653"/>
      <c r="E33" s="653"/>
      <c r="F33" s="653"/>
      <c r="G33" s="653"/>
      <c r="H33" s="653"/>
      <c r="I33" s="653"/>
      <c r="J33" s="653"/>
      <c r="K33" s="653"/>
      <c r="L33" s="84"/>
      <c r="M33" s="84"/>
      <c r="N33" s="16"/>
    </row>
    <row r="34" spans="1:14" ht="15.75" customHeight="1" x14ac:dyDescent="0.2">
      <c r="A34" s="653" t="s">
        <v>14</v>
      </c>
      <c r="B34" s="653"/>
      <c r="C34" s="653"/>
      <c r="D34" s="653"/>
      <c r="E34" s="653"/>
      <c r="F34" s="653"/>
      <c r="G34" s="653"/>
      <c r="H34" s="653"/>
      <c r="I34" s="653"/>
      <c r="J34" s="653"/>
      <c r="K34" s="653"/>
      <c r="L34" s="84"/>
      <c r="M34" s="84"/>
      <c r="N34" s="16"/>
    </row>
    <row r="35" spans="1:14" ht="12.75" customHeight="1" x14ac:dyDescent="0.2">
      <c r="A35" s="653" t="s">
        <v>20</v>
      </c>
      <c r="B35" s="653"/>
      <c r="C35" s="653"/>
      <c r="D35" s="653"/>
      <c r="E35" s="653"/>
      <c r="F35" s="653"/>
      <c r="G35" s="653"/>
      <c r="H35" s="653"/>
      <c r="I35" s="653"/>
      <c r="J35" s="653"/>
      <c r="K35" s="653"/>
      <c r="L35" s="84"/>
      <c r="M35" s="84"/>
      <c r="N35" s="16"/>
    </row>
    <row r="36" spans="1:14" x14ac:dyDescent="0.2">
      <c r="A36" s="15" t="s">
        <v>953</v>
      </c>
      <c r="B36" s="15"/>
      <c r="C36" s="15"/>
      <c r="D36" s="15"/>
      <c r="E36" s="15"/>
      <c r="F36" s="15"/>
      <c r="G36" s="16"/>
      <c r="H36" s="16"/>
      <c r="I36" s="16"/>
      <c r="J36" s="287"/>
      <c r="K36" s="641" t="s">
        <v>88</v>
      </c>
      <c r="L36" s="641"/>
      <c r="M36" s="641"/>
      <c r="N36" s="641"/>
    </row>
    <row r="37" spans="1:14" x14ac:dyDescent="0.2">
      <c r="A37" s="15"/>
      <c r="B37" s="16"/>
      <c r="C37" s="16"/>
      <c r="D37" s="16"/>
      <c r="E37" s="16"/>
      <c r="F37" s="16"/>
      <c r="G37" s="16"/>
      <c r="H37" s="16"/>
      <c r="I37" s="16"/>
      <c r="J37" s="287"/>
      <c r="K37" s="16"/>
      <c r="L37" s="16"/>
      <c r="M37" s="16"/>
      <c r="N37" s="16"/>
    </row>
  </sheetData>
  <mergeCells count="22">
    <mergeCell ref="K36:N36"/>
    <mergeCell ref="A33:K33"/>
    <mergeCell ref="A34:K34"/>
    <mergeCell ref="D9:D11"/>
    <mergeCell ref="E9:E11"/>
    <mergeCell ref="A9:A11"/>
    <mergeCell ref="M9:M11"/>
    <mergeCell ref="L9:L11"/>
    <mergeCell ref="B9:B11"/>
    <mergeCell ref="A35:K35"/>
    <mergeCell ref="A30:M30"/>
    <mergeCell ref="K1:M1"/>
    <mergeCell ref="B3:K3"/>
    <mergeCell ref="B4:K4"/>
    <mergeCell ref="C9:C11"/>
    <mergeCell ref="J9:J11"/>
    <mergeCell ref="L7:M7"/>
    <mergeCell ref="G8:M8"/>
    <mergeCell ref="F9:G10"/>
    <mergeCell ref="H9:I10"/>
    <mergeCell ref="K9:K11"/>
    <mergeCell ref="A8:C8"/>
  </mergeCells>
  <printOptions horizontalCentered="1"/>
  <pageMargins left="0.70866141732283472" right="0.70866141732283472" top="0.23622047244094491" bottom="0" header="0.31496062992125984" footer="0.31496062992125984"/>
  <pageSetup paperSize="9" scale="8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zoomScaleSheetLayoutView="90" workbookViewId="0">
      <selection activeCell="O25" sqref="O25"/>
    </sheetView>
  </sheetViews>
  <sheetFormatPr defaultRowHeight="12.75" x14ac:dyDescent="0.2"/>
  <cols>
    <col min="1" max="1" width="5.5703125" style="16" customWidth="1"/>
    <col min="2" max="2" width="12.140625" style="16" customWidth="1"/>
    <col min="3" max="3" width="10.5703125" style="16" customWidth="1"/>
    <col min="4" max="4" width="11.28515625" style="16" customWidth="1"/>
    <col min="5" max="5" width="8.7109375" style="16" customWidth="1"/>
    <col min="6" max="6" width="10.85546875" style="16" customWidth="1"/>
    <col min="7" max="7" width="15.85546875" style="16" customWidth="1"/>
    <col min="8" max="8" width="12.42578125" style="16" customWidth="1"/>
    <col min="9" max="9" width="12.140625" style="16" customWidth="1"/>
    <col min="10" max="10" width="9" style="16" customWidth="1"/>
    <col min="11" max="11" width="12" style="16" customWidth="1"/>
    <col min="12" max="12" width="17.28515625" style="16" customWidth="1"/>
    <col min="13" max="13" width="9.140625" style="16" hidden="1" customWidth="1"/>
    <col min="14" max="16384" width="9.140625" style="16"/>
  </cols>
  <sheetData>
    <row r="1" spans="1:19" customFormat="1" ht="15" x14ac:dyDescent="0.2">
      <c r="D1" s="34"/>
      <c r="E1" s="34"/>
      <c r="F1" s="34"/>
      <c r="G1" s="34"/>
      <c r="H1" s="34"/>
      <c r="I1" s="34"/>
      <c r="J1" s="34"/>
      <c r="K1" s="34"/>
      <c r="L1" s="787" t="s">
        <v>439</v>
      </c>
      <c r="M1" s="787"/>
      <c r="N1" s="787"/>
      <c r="O1" s="41"/>
      <c r="P1" s="41"/>
    </row>
    <row r="2" spans="1:19" customFormat="1" ht="15" x14ac:dyDescent="0.2">
      <c r="A2" s="774" t="s">
        <v>0</v>
      </c>
      <c r="B2" s="774"/>
      <c r="C2" s="774"/>
      <c r="D2" s="774"/>
      <c r="E2" s="774"/>
      <c r="F2" s="774"/>
      <c r="G2" s="774"/>
      <c r="H2" s="774"/>
      <c r="I2" s="774"/>
      <c r="J2" s="774"/>
      <c r="K2" s="774"/>
      <c r="L2" s="774"/>
      <c r="M2" s="43"/>
      <c r="N2" s="43"/>
      <c r="O2" s="43"/>
      <c r="P2" s="43"/>
    </row>
    <row r="3" spans="1:19" customFormat="1" ht="20.25" x14ac:dyDescent="0.3">
      <c r="A3" s="788" t="s">
        <v>753</v>
      </c>
      <c r="B3" s="788"/>
      <c r="C3" s="788"/>
      <c r="D3" s="788"/>
      <c r="E3" s="788"/>
      <c r="F3" s="788"/>
      <c r="G3" s="788"/>
      <c r="H3" s="788"/>
      <c r="I3" s="788"/>
      <c r="J3" s="788"/>
      <c r="K3" s="788"/>
      <c r="L3" s="788"/>
      <c r="M3" s="42"/>
      <c r="N3" s="42"/>
      <c r="O3" s="42"/>
      <c r="P3" s="42"/>
    </row>
    <row r="4" spans="1:19" customFormat="1" ht="10.5" customHeight="1" x14ac:dyDescent="0.2"/>
    <row r="5" spans="1:19" ht="19.5" customHeight="1" x14ac:dyDescent="0.25">
      <c r="A5" s="775" t="s">
        <v>821</v>
      </c>
      <c r="B5" s="775"/>
      <c r="C5" s="775"/>
      <c r="D5" s="775"/>
      <c r="E5" s="775"/>
      <c r="F5" s="775"/>
      <c r="G5" s="775"/>
      <c r="H5" s="775"/>
      <c r="I5" s="775"/>
      <c r="J5" s="775"/>
      <c r="K5" s="775"/>
      <c r="L5" s="775"/>
    </row>
    <row r="6" spans="1:19" x14ac:dyDescent="0.2">
      <c r="A6" s="23"/>
      <c r="B6" s="23"/>
      <c r="C6" s="23"/>
      <c r="D6" s="23"/>
      <c r="E6" s="23"/>
      <c r="F6" s="23"/>
      <c r="G6" s="23"/>
      <c r="H6" s="23"/>
      <c r="I6" s="23"/>
      <c r="J6" s="23"/>
      <c r="K6" s="23"/>
      <c r="L6" s="23"/>
    </row>
    <row r="7" spans="1:19" x14ac:dyDescent="0.2">
      <c r="A7" s="641" t="s">
        <v>930</v>
      </c>
      <c r="B7" s="641"/>
      <c r="C7" s="641"/>
      <c r="D7" s="641"/>
      <c r="F7" s="786" t="s">
        <v>21</v>
      </c>
      <c r="G7" s="786"/>
      <c r="H7" s="786"/>
      <c r="I7" s="786"/>
      <c r="J7" s="786"/>
      <c r="K7" s="786"/>
      <c r="L7" s="786"/>
    </row>
    <row r="8" spans="1:19" x14ac:dyDescent="0.2">
      <c r="A8" s="15"/>
      <c r="F8" s="17"/>
      <c r="G8" s="105"/>
      <c r="H8" s="105"/>
      <c r="I8" s="764" t="s">
        <v>843</v>
      </c>
      <c r="J8" s="764"/>
      <c r="K8" s="764"/>
      <c r="L8" s="764"/>
    </row>
    <row r="9" spans="1:19" s="15" customFormat="1" x14ac:dyDescent="0.2">
      <c r="A9" s="657" t="s">
        <v>2</v>
      </c>
      <c r="B9" s="657" t="s">
        <v>3</v>
      </c>
      <c r="C9" s="638" t="s">
        <v>27</v>
      </c>
      <c r="D9" s="639"/>
      <c r="E9" s="639"/>
      <c r="F9" s="639"/>
      <c r="G9" s="639"/>
      <c r="H9" s="638" t="s">
        <v>28</v>
      </c>
      <c r="I9" s="639"/>
      <c r="J9" s="639"/>
      <c r="K9" s="639"/>
      <c r="L9" s="639"/>
      <c r="R9" s="28"/>
      <c r="S9" s="29"/>
    </row>
    <row r="10" spans="1:19" s="15" customFormat="1" ht="63.75" x14ac:dyDescent="0.2">
      <c r="A10" s="657"/>
      <c r="B10" s="657"/>
      <c r="C10" s="370" t="s">
        <v>862</v>
      </c>
      <c r="D10" s="370" t="s">
        <v>835</v>
      </c>
      <c r="E10" s="5" t="s">
        <v>74</v>
      </c>
      <c r="F10" s="5" t="s">
        <v>75</v>
      </c>
      <c r="G10" s="5" t="s">
        <v>372</v>
      </c>
      <c r="H10" s="370" t="s">
        <v>862</v>
      </c>
      <c r="I10" s="370" t="s">
        <v>835</v>
      </c>
      <c r="J10" s="5" t="s">
        <v>74</v>
      </c>
      <c r="K10" s="5" t="s">
        <v>75</v>
      </c>
      <c r="L10" s="5" t="s">
        <v>373</v>
      </c>
    </row>
    <row r="11" spans="1:19" s="15" customFormat="1" x14ac:dyDescent="0.2">
      <c r="A11" s="5">
        <v>1</v>
      </c>
      <c r="B11" s="5">
        <v>2</v>
      </c>
      <c r="C11" s="5">
        <v>3</v>
      </c>
      <c r="D11" s="5">
        <v>4</v>
      </c>
      <c r="E11" s="5">
        <v>5</v>
      </c>
      <c r="F11" s="5">
        <v>6</v>
      </c>
      <c r="G11" s="5">
        <v>7</v>
      </c>
      <c r="H11" s="5">
        <v>8</v>
      </c>
      <c r="I11" s="5">
        <v>9</v>
      </c>
      <c r="J11" s="5">
        <v>10</v>
      </c>
      <c r="K11" s="5">
        <v>11</v>
      </c>
      <c r="L11" s="5">
        <v>12</v>
      </c>
    </row>
    <row r="12" spans="1:19" x14ac:dyDescent="0.2">
      <c r="A12" s="18">
        <v>1</v>
      </c>
      <c r="B12" s="408" t="s">
        <v>929</v>
      </c>
      <c r="C12" s="408">
        <v>0</v>
      </c>
      <c r="D12" s="408">
        <v>0</v>
      </c>
      <c r="E12" s="408">
        <v>0</v>
      </c>
      <c r="F12" s="408">
        <v>0</v>
      </c>
      <c r="G12" s="408">
        <v>0</v>
      </c>
      <c r="H12" s="409">
        <v>0</v>
      </c>
      <c r="I12" s="409">
        <v>0</v>
      </c>
      <c r="J12" s="409">
        <v>0</v>
      </c>
      <c r="K12" s="409">
        <v>0</v>
      </c>
      <c r="L12" s="408">
        <v>0</v>
      </c>
    </row>
    <row r="13" spans="1:19" x14ac:dyDescent="0.2">
      <c r="A13" s="18">
        <v>2</v>
      </c>
      <c r="B13" s="408"/>
      <c r="C13" s="408"/>
      <c r="D13" s="408"/>
      <c r="E13" s="408"/>
      <c r="F13" s="408"/>
      <c r="G13" s="408"/>
      <c r="H13" s="409"/>
      <c r="I13" s="409"/>
      <c r="J13" s="409"/>
      <c r="K13" s="409"/>
      <c r="L13" s="408"/>
    </row>
    <row r="14" spans="1:19" x14ac:dyDescent="0.2">
      <c r="A14" s="18">
        <v>3</v>
      </c>
      <c r="B14" s="408"/>
      <c r="C14" s="408"/>
      <c r="D14" s="408"/>
      <c r="E14" s="408"/>
      <c r="F14" s="408"/>
      <c r="G14" s="408"/>
      <c r="H14" s="409"/>
      <c r="I14" s="409"/>
      <c r="J14" s="409"/>
      <c r="K14" s="409"/>
      <c r="L14" s="408"/>
    </row>
    <row r="15" spans="1:19" x14ac:dyDescent="0.2">
      <c r="A15" s="18">
        <v>4</v>
      </c>
      <c r="B15" s="408"/>
      <c r="C15" s="408"/>
      <c r="D15" s="408"/>
      <c r="E15" s="408"/>
      <c r="F15" s="408"/>
      <c r="G15" s="408"/>
      <c r="H15" s="409"/>
      <c r="I15" s="409"/>
      <c r="J15" s="409"/>
      <c r="K15" s="409"/>
      <c r="L15" s="408"/>
    </row>
    <row r="16" spans="1:19" x14ac:dyDescent="0.2">
      <c r="A16" s="18">
        <v>5</v>
      </c>
      <c r="B16" s="408"/>
      <c r="C16" s="408"/>
      <c r="D16" s="408"/>
      <c r="E16" s="408"/>
      <c r="F16" s="408"/>
      <c r="G16" s="408"/>
      <c r="H16" s="409"/>
      <c r="I16" s="409"/>
      <c r="J16" s="409"/>
      <c r="K16" s="409"/>
      <c r="L16" s="408"/>
    </row>
    <row r="17" spans="1:12" x14ac:dyDescent="0.2">
      <c r="A17" s="18">
        <v>6</v>
      </c>
      <c r="B17" s="408"/>
      <c r="C17" s="408"/>
      <c r="D17" s="408"/>
      <c r="E17" s="408"/>
      <c r="F17" s="408"/>
      <c r="G17" s="408"/>
      <c r="H17" s="409"/>
      <c r="I17" s="409"/>
      <c r="J17" s="409"/>
      <c r="K17" s="409"/>
      <c r="L17" s="408"/>
    </row>
    <row r="18" spans="1:12" x14ac:dyDescent="0.2">
      <c r="A18" s="18">
        <v>7</v>
      </c>
      <c r="B18" s="408"/>
      <c r="C18" s="408"/>
      <c r="D18" s="408"/>
      <c r="E18" s="408"/>
      <c r="F18" s="408"/>
      <c r="G18" s="408"/>
      <c r="H18" s="409"/>
      <c r="I18" s="409"/>
      <c r="J18" s="409"/>
      <c r="K18" s="409"/>
      <c r="L18" s="408"/>
    </row>
    <row r="19" spans="1:12" x14ac:dyDescent="0.2">
      <c r="A19" s="18">
        <v>8</v>
      </c>
      <c r="B19" s="408"/>
      <c r="C19" s="408"/>
      <c r="D19" s="408"/>
      <c r="E19" s="408"/>
      <c r="F19" s="408"/>
      <c r="G19" s="408"/>
      <c r="H19" s="409"/>
      <c r="I19" s="409"/>
      <c r="J19" s="409"/>
      <c r="K19" s="409"/>
      <c r="L19" s="408"/>
    </row>
    <row r="20" spans="1:12" x14ac:dyDescent="0.2">
      <c r="A20" s="18">
        <v>9</v>
      </c>
      <c r="B20" s="408"/>
      <c r="C20" s="408"/>
      <c r="D20" s="408"/>
      <c r="E20" s="408"/>
      <c r="F20" s="408"/>
      <c r="G20" s="408"/>
      <c r="H20" s="409"/>
      <c r="I20" s="409"/>
      <c r="J20" s="409"/>
      <c r="K20" s="409"/>
      <c r="L20" s="408"/>
    </row>
    <row r="21" spans="1:12" x14ac:dyDescent="0.2">
      <c r="A21" s="18">
        <v>10</v>
      </c>
      <c r="B21" s="408"/>
      <c r="C21" s="408"/>
      <c r="D21" s="408"/>
      <c r="E21" s="408"/>
      <c r="F21" s="408"/>
      <c r="G21" s="408"/>
      <c r="H21" s="409"/>
      <c r="I21" s="409"/>
      <c r="J21" s="409"/>
      <c r="K21" s="409"/>
      <c r="L21" s="408"/>
    </row>
    <row r="22" spans="1:12" x14ac:dyDescent="0.2">
      <c r="A22" s="18">
        <v>11</v>
      </c>
      <c r="B22" s="408"/>
      <c r="C22" s="408"/>
      <c r="D22" s="408"/>
      <c r="E22" s="408"/>
      <c r="F22" s="408"/>
      <c r="G22" s="408"/>
      <c r="H22" s="409"/>
      <c r="I22" s="409"/>
      <c r="J22" s="409"/>
      <c r="K22" s="409"/>
      <c r="L22" s="408"/>
    </row>
    <row r="23" spans="1:12" x14ac:dyDescent="0.2">
      <c r="A23" s="18">
        <v>12</v>
      </c>
      <c r="B23" s="408"/>
      <c r="C23" s="408"/>
      <c r="D23" s="408"/>
      <c r="E23" s="408"/>
      <c r="F23" s="408"/>
      <c r="G23" s="408"/>
      <c r="H23" s="409"/>
      <c r="I23" s="409"/>
      <c r="J23" s="409"/>
      <c r="K23" s="409"/>
      <c r="L23" s="408"/>
    </row>
    <row r="24" spans="1:12" x14ac:dyDescent="0.2">
      <c r="A24" s="18">
        <v>13</v>
      </c>
      <c r="B24" s="408"/>
      <c r="C24" s="408"/>
      <c r="D24" s="408"/>
      <c r="E24" s="408"/>
      <c r="F24" s="408"/>
      <c r="G24" s="408"/>
      <c r="H24" s="409"/>
      <c r="I24" s="409"/>
      <c r="J24" s="409"/>
      <c r="K24" s="409"/>
      <c r="L24" s="408"/>
    </row>
    <row r="25" spans="1:12" x14ac:dyDescent="0.2">
      <c r="A25" s="18">
        <v>14</v>
      </c>
      <c r="B25" s="408"/>
      <c r="C25" s="408"/>
      <c r="D25" s="408"/>
      <c r="E25" s="408"/>
      <c r="F25" s="408"/>
      <c r="G25" s="408"/>
      <c r="H25" s="409"/>
      <c r="I25" s="409"/>
      <c r="J25" s="409"/>
      <c r="K25" s="409"/>
      <c r="L25" s="408"/>
    </row>
    <row r="26" spans="1:12" x14ac:dyDescent="0.2">
      <c r="A26" s="20" t="s">
        <v>7</v>
      </c>
      <c r="B26" s="408"/>
      <c r="C26" s="408"/>
      <c r="D26" s="408"/>
      <c r="E26" s="408"/>
      <c r="F26" s="408"/>
      <c r="G26" s="408"/>
      <c r="H26" s="409"/>
      <c r="I26" s="409"/>
      <c r="J26" s="409"/>
      <c r="K26" s="409"/>
      <c r="L26" s="408"/>
    </row>
    <row r="27" spans="1:12" x14ac:dyDescent="0.2">
      <c r="A27" s="20" t="s">
        <v>7</v>
      </c>
      <c r="B27" s="408"/>
      <c r="C27" s="408"/>
      <c r="D27" s="408"/>
      <c r="E27" s="408"/>
      <c r="F27" s="408"/>
      <c r="G27" s="408"/>
      <c r="H27" s="409"/>
      <c r="I27" s="409"/>
      <c r="J27" s="409"/>
      <c r="K27" s="409"/>
      <c r="L27" s="408"/>
    </row>
    <row r="28" spans="1:12" x14ac:dyDescent="0.2">
      <c r="A28" s="3" t="s">
        <v>19</v>
      </c>
      <c r="B28" s="407"/>
      <c r="C28" s="407">
        <v>0</v>
      </c>
      <c r="D28" s="407">
        <v>0</v>
      </c>
      <c r="E28" s="407">
        <v>0</v>
      </c>
      <c r="F28" s="407">
        <v>0</v>
      </c>
      <c r="G28" s="407">
        <v>0</v>
      </c>
      <c r="H28" s="405">
        <v>0</v>
      </c>
      <c r="I28" s="405">
        <v>0</v>
      </c>
      <c r="J28" s="405">
        <v>0</v>
      </c>
      <c r="K28" s="405">
        <v>0</v>
      </c>
      <c r="L28" s="407">
        <v>0</v>
      </c>
    </row>
    <row r="29" spans="1:12" x14ac:dyDescent="0.2">
      <c r="A29" s="22" t="s">
        <v>371</v>
      </c>
      <c r="B29" s="22"/>
      <c r="C29" s="22"/>
      <c r="D29" s="22"/>
      <c r="E29" s="22"/>
      <c r="F29" s="22"/>
      <c r="G29" s="22"/>
      <c r="H29" s="22"/>
      <c r="I29" s="22"/>
      <c r="J29" s="22"/>
      <c r="K29" s="22"/>
      <c r="L29" s="22"/>
    </row>
    <row r="30" spans="1:12" x14ac:dyDescent="0.2">
      <c r="A30" s="21" t="s">
        <v>370</v>
      </c>
      <c r="B30" s="22"/>
      <c r="C30" s="22"/>
      <c r="D30" s="22"/>
      <c r="E30" s="22"/>
      <c r="F30" s="22"/>
      <c r="G30" s="22"/>
      <c r="H30" s="22"/>
      <c r="I30" s="22"/>
      <c r="J30" s="22"/>
      <c r="K30" s="22"/>
      <c r="L30" s="22"/>
    </row>
    <row r="31" spans="1:12" ht="15.75" customHeight="1" x14ac:dyDescent="0.2">
      <c r="A31" s="15"/>
      <c r="B31" s="15"/>
      <c r="C31" s="15"/>
      <c r="D31" s="15"/>
      <c r="E31" s="15"/>
      <c r="F31" s="15"/>
      <c r="G31" s="15"/>
      <c r="H31" s="15"/>
      <c r="I31" s="15"/>
      <c r="J31" s="15"/>
      <c r="K31" s="15"/>
      <c r="L31" s="15"/>
    </row>
    <row r="32" spans="1:12" ht="15.75" customHeight="1" x14ac:dyDescent="0.2">
      <c r="A32" s="15"/>
      <c r="B32" s="15"/>
      <c r="C32" s="15"/>
      <c r="D32" s="15"/>
      <c r="E32" s="15"/>
      <c r="F32" s="15"/>
      <c r="G32" s="15"/>
      <c r="H32" s="15"/>
      <c r="I32" s="15"/>
      <c r="J32" s="15"/>
      <c r="K32" s="15"/>
      <c r="L32" s="15"/>
    </row>
    <row r="33" spans="1:13" ht="14.25" customHeight="1" x14ac:dyDescent="0.2">
      <c r="A33" s="653" t="s">
        <v>13</v>
      </c>
      <c r="B33" s="653"/>
      <c r="C33" s="653"/>
      <c r="D33" s="653"/>
      <c r="E33" s="653"/>
      <c r="F33" s="653"/>
      <c r="G33" s="653"/>
      <c r="H33" s="653"/>
      <c r="I33" s="653"/>
      <c r="J33" s="653"/>
      <c r="K33" s="653"/>
      <c r="L33" s="653"/>
    </row>
    <row r="34" spans="1:13" x14ac:dyDescent="0.2">
      <c r="A34" s="653" t="s">
        <v>14</v>
      </c>
      <c r="B34" s="653"/>
      <c r="C34" s="653"/>
      <c r="D34" s="653"/>
      <c r="E34" s="653"/>
      <c r="F34" s="653"/>
      <c r="G34" s="653"/>
      <c r="H34" s="653"/>
      <c r="I34" s="653"/>
      <c r="J34" s="653"/>
      <c r="K34" s="653"/>
      <c r="L34" s="653"/>
    </row>
    <row r="35" spans="1:13" x14ac:dyDescent="0.2">
      <c r="A35" s="653" t="s">
        <v>20</v>
      </c>
      <c r="B35" s="653"/>
      <c r="C35" s="653"/>
      <c r="D35" s="653"/>
      <c r="E35" s="653"/>
      <c r="F35" s="653"/>
      <c r="G35" s="653"/>
      <c r="H35" s="653"/>
      <c r="I35" s="653"/>
      <c r="J35" s="653"/>
      <c r="K35" s="653"/>
      <c r="L35" s="653"/>
    </row>
    <row r="36" spans="1:13" x14ac:dyDescent="0.2">
      <c r="A36" s="15" t="s">
        <v>953</v>
      </c>
      <c r="B36" s="15"/>
      <c r="C36" s="15"/>
      <c r="D36" s="15"/>
      <c r="E36" s="15"/>
      <c r="F36" s="15"/>
      <c r="J36" s="641" t="s">
        <v>88</v>
      </c>
      <c r="K36" s="641"/>
      <c r="L36" s="641"/>
      <c r="M36" s="641"/>
    </row>
    <row r="37" spans="1:13" x14ac:dyDescent="0.2">
      <c r="A37" s="15"/>
    </row>
    <row r="38" spans="1:13" x14ac:dyDescent="0.2">
      <c r="A38" s="776"/>
      <c r="B38" s="776"/>
      <c r="C38" s="776"/>
      <c r="D38" s="776"/>
      <c r="E38" s="776"/>
      <c r="F38" s="776"/>
      <c r="G38" s="776"/>
      <c r="H38" s="776"/>
      <c r="I38" s="776"/>
      <c r="J38" s="776"/>
      <c r="K38" s="776"/>
      <c r="L38" s="776"/>
    </row>
  </sheetData>
  <mergeCells count="16">
    <mergeCell ref="A34:L34"/>
    <mergeCell ref="A35:L35"/>
    <mergeCell ref="J36:M36"/>
    <mergeCell ref="A38:L38"/>
    <mergeCell ref="I8:L8"/>
    <mergeCell ref="A9:A10"/>
    <mergeCell ref="B9:B10"/>
    <mergeCell ref="C9:G9"/>
    <mergeCell ref="H9:L9"/>
    <mergeCell ref="A33:L33"/>
    <mergeCell ref="L1:N1"/>
    <mergeCell ref="A2:L2"/>
    <mergeCell ref="A3:L3"/>
    <mergeCell ref="A5:L5"/>
    <mergeCell ref="F7:L7"/>
    <mergeCell ref="A7:D7"/>
  </mergeCells>
  <printOptions horizontalCentered="1"/>
  <pageMargins left="0.70866141732283472" right="0.70866141732283472" top="0.23622047244094491" bottom="0" header="0.31496062992125984" footer="0.31496062992125984"/>
  <pageSetup paperSize="9" scale="97" orientation="landscape" r:id="rId1"/>
  <rowBreaks count="1" manualBreakCount="1">
    <brk id="3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topLeftCell="A4" zoomScaleSheetLayoutView="90" workbookViewId="0">
      <selection activeCell="L19" sqref="L19"/>
    </sheetView>
  </sheetViews>
  <sheetFormatPr defaultRowHeight="12.75" x14ac:dyDescent="0.2"/>
  <cols>
    <col min="1" max="1" width="7.42578125" style="16" customWidth="1"/>
    <col min="2" max="2" width="17.140625" style="16" customWidth="1"/>
    <col min="3" max="3" width="8.7109375" style="16" customWidth="1"/>
    <col min="4" max="4" width="10.140625" style="16" customWidth="1"/>
    <col min="5" max="7" width="7.28515625" style="16" customWidth="1"/>
    <col min="8" max="8" width="8.140625" style="16" customWidth="1"/>
    <col min="9" max="9" width="9.28515625" style="16" customWidth="1"/>
    <col min="10" max="10" width="10.7109375" style="16" customWidth="1"/>
    <col min="11" max="11" width="6.85546875" style="16" customWidth="1"/>
    <col min="12" max="12" width="8.7109375" style="16" customWidth="1"/>
    <col min="13" max="13" width="7.85546875" style="16" customWidth="1"/>
    <col min="14" max="14" width="7.140625" style="16" customWidth="1"/>
    <col min="15" max="15" width="13.7109375" style="16" customWidth="1"/>
    <col min="16" max="16" width="11.85546875" style="16" customWidth="1"/>
    <col min="17" max="17" width="11.7109375" style="16" customWidth="1"/>
    <col min="18" max="16384" width="9.140625" style="16"/>
  </cols>
  <sheetData>
    <row r="1" spans="1:21" customFormat="1" ht="15" x14ac:dyDescent="0.2">
      <c r="H1" s="34"/>
      <c r="I1" s="34"/>
      <c r="J1" s="34"/>
      <c r="K1" s="34"/>
      <c r="L1" s="34"/>
      <c r="M1" s="34"/>
      <c r="N1" s="34"/>
      <c r="O1" s="34"/>
      <c r="P1" s="773" t="s">
        <v>68</v>
      </c>
      <c r="Q1" s="773"/>
      <c r="S1" s="16"/>
      <c r="T1" s="41"/>
      <c r="U1" s="41"/>
    </row>
    <row r="2" spans="1:21" customFormat="1" ht="15" x14ac:dyDescent="0.2">
      <c r="A2" s="774" t="s">
        <v>0</v>
      </c>
      <c r="B2" s="774"/>
      <c r="C2" s="774"/>
      <c r="D2" s="774"/>
      <c r="E2" s="774"/>
      <c r="F2" s="774"/>
      <c r="G2" s="774"/>
      <c r="H2" s="774"/>
      <c r="I2" s="774"/>
      <c r="J2" s="774"/>
      <c r="K2" s="774"/>
      <c r="L2" s="774"/>
      <c r="M2" s="774"/>
      <c r="N2" s="774"/>
      <c r="O2" s="774"/>
      <c r="P2" s="774"/>
      <c r="Q2" s="774"/>
      <c r="R2" s="43"/>
      <c r="S2" s="43"/>
      <c r="T2" s="43"/>
      <c r="U2" s="43"/>
    </row>
    <row r="3" spans="1:21" customFormat="1" ht="20.25" x14ac:dyDescent="0.3">
      <c r="A3" s="679" t="s">
        <v>753</v>
      </c>
      <c r="B3" s="679"/>
      <c r="C3" s="679"/>
      <c r="D3" s="679"/>
      <c r="E3" s="679"/>
      <c r="F3" s="679"/>
      <c r="G3" s="679"/>
      <c r="H3" s="679"/>
      <c r="I3" s="679"/>
      <c r="J3" s="679"/>
      <c r="K3" s="679"/>
      <c r="L3" s="679"/>
      <c r="M3" s="679"/>
      <c r="N3" s="679"/>
      <c r="O3" s="679"/>
      <c r="P3" s="679"/>
      <c r="Q3" s="679"/>
      <c r="R3" s="42"/>
      <c r="S3" s="42"/>
      <c r="T3" s="42"/>
      <c r="U3" s="42"/>
    </row>
    <row r="4" spans="1:21" customFormat="1" ht="10.5" customHeight="1" x14ac:dyDescent="0.2"/>
    <row r="5" spans="1:21" x14ac:dyDescent="0.2">
      <c r="A5" s="25"/>
      <c r="B5" s="25"/>
      <c r="C5" s="25"/>
      <c r="D5" s="25"/>
      <c r="E5" s="24"/>
      <c r="F5" s="24"/>
      <c r="G5" s="24"/>
      <c r="H5" s="24"/>
      <c r="I5" s="24"/>
      <c r="J5" s="24"/>
      <c r="K5" s="24"/>
      <c r="L5" s="24"/>
      <c r="M5" s="24"/>
      <c r="N5" s="25"/>
      <c r="O5" s="25"/>
      <c r="P5" s="24"/>
      <c r="Q5" s="22"/>
    </row>
    <row r="6" spans="1:21" ht="18" customHeight="1" x14ac:dyDescent="0.25">
      <c r="A6" s="775" t="s">
        <v>822</v>
      </c>
      <c r="B6" s="775"/>
      <c r="C6" s="775"/>
      <c r="D6" s="775"/>
      <c r="E6" s="775"/>
      <c r="F6" s="775"/>
      <c r="G6" s="775"/>
      <c r="H6" s="775"/>
      <c r="I6" s="775"/>
      <c r="J6" s="775"/>
      <c r="K6" s="775"/>
      <c r="L6" s="775"/>
      <c r="M6" s="775"/>
      <c r="N6" s="775"/>
      <c r="O6" s="775"/>
      <c r="P6" s="775"/>
      <c r="Q6" s="775"/>
    </row>
    <row r="7" spans="1:21" ht="9.75" customHeight="1" x14ac:dyDescent="0.2"/>
    <row r="8" spans="1:21" ht="0.75" customHeight="1" x14ac:dyDescent="0.2"/>
    <row r="9" spans="1:21" x14ac:dyDescent="0.2">
      <c r="A9" s="641" t="s">
        <v>926</v>
      </c>
      <c r="B9" s="641"/>
      <c r="Q9" s="31" t="s">
        <v>25</v>
      </c>
      <c r="R9" s="19"/>
      <c r="S9" s="22"/>
    </row>
    <row r="10" spans="1:21" ht="15.75" x14ac:dyDescent="0.25">
      <c r="A10" s="14"/>
      <c r="N10" s="764" t="s">
        <v>843</v>
      </c>
      <c r="O10" s="764"/>
      <c r="P10" s="764"/>
      <c r="Q10" s="764"/>
    </row>
    <row r="11" spans="1:21" ht="28.5" customHeight="1" x14ac:dyDescent="0.2">
      <c r="A11" s="771" t="s">
        <v>2</v>
      </c>
      <c r="B11" s="771" t="s">
        <v>3</v>
      </c>
      <c r="C11" s="657" t="s">
        <v>867</v>
      </c>
      <c r="D11" s="657"/>
      <c r="E11" s="657"/>
      <c r="F11" s="657" t="s">
        <v>834</v>
      </c>
      <c r="G11" s="657"/>
      <c r="H11" s="657"/>
      <c r="I11" s="804" t="s">
        <v>375</v>
      </c>
      <c r="J11" s="805"/>
      <c r="K11" s="806"/>
      <c r="L11" s="804" t="s">
        <v>98</v>
      </c>
      <c r="M11" s="805"/>
      <c r="N11" s="806"/>
      <c r="O11" s="801" t="s">
        <v>864</v>
      </c>
      <c r="P11" s="802"/>
      <c r="Q11" s="803"/>
    </row>
    <row r="12" spans="1:21" ht="39.75" customHeight="1" x14ac:dyDescent="0.2">
      <c r="A12" s="772"/>
      <c r="B12" s="772"/>
      <c r="C12" s="5" t="s">
        <v>117</v>
      </c>
      <c r="D12" s="5" t="s">
        <v>670</v>
      </c>
      <c r="E12" s="37" t="s">
        <v>19</v>
      </c>
      <c r="F12" s="5" t="s">
        <v>117</v>
      </c>
      <c r="G12" s="5" t="s">
        <v>671</v>
      </c>
      <c r="H12" s="37" t="s">
        <v>19</v>
      </c>
      <c r="I12" s="5" t="s">
        <v>117</v>
      </c>
      <c r="J12" s="5" t="s">
        <v>671</v>
      </c>
      <c r="K12" s="37" t="s">
        <v>19</v>
      </c>
      <c r="L12" s="5" t="s">
        <v>117</v>
      </c>
      <c r="M12" s="5" t="s">
        <v>671</v>
      </c>
      <c r="N12" s="37" t="s">
        <v>19</v>
      </c>
      <c r="O12" s="5" t="s">
        <v>235</v>
      </c>
      <c r="P12" s="5" t="s">
        <v>672</v>
      </c>
      <c r="Q12" s="5" t="s">
        <v>118</v>
      </c>
    </row>
    <row r="13" spans="1:21" s="67" customFormat="1" x14ac:dyDescent="0.2">
      <c r="A13" s="64">
        <v>1</v>
      </c>
      <c r="B13" s="64">
        <v>2</v>
      </c>
      <c r="C13" s="64">
        <v>3</v>
      </c>
      <c r="D13" s="64">
        <v>4</v>
      </c>
      <c r="E13" s="64">
        <v>5</v>
      </c>
      <c r="F13" s="64">
        <v>6</v>
      </c>
      <c r="G13" s="64">
        <v>7</v>
      </c>
      <c r="H13" s="64">
        <v>8</v>
      </c>
      <c r="I13" s="64">
        <v>9</v>
      </c>
      <c r="J13" s="64">
        <v>10</v>
      </c>
      <c r="K13" s="64">
        <v>11</v>
      </c>
      <c r="L13" s="64">
        <v>12</v>
      </c>
      <c r="M13" s="64">
        <v>13</v>
      </c>
      <c r="N13" s="64">
        <v>14</v>
      </c>
      <c r="O13" s="64">
        <v>15</v>
      </c>
      <c r="P13" s="64">
        <v>16</v>
      </c>
      <c r="Q13" s="64">
        <v>17</v>
      </c>
    </row>
    <row r="14" spans="1:21" x14ac:dyDescent="0.2">
      <c r="A14" s="18">
        <v>1</v>
      </c>
      <c r="B14" s="408" t="s">
        <v>929</v>
      </c>
      <c r="C14" s="500">
        <v>46.36</v>
      </c>
      <c r="D14" s="523">
        <v>84</v>
      </c>
      <c r="E14" s="500">
        <f>SUM(C14:D14)</f>
        <v>130.36000000000001</v>
      </c>
      <c r="F14" s="606">
        <v>7.52</v>
      </c>
      <c r="G14" s="523">
        <v>4.5</v>
      </c>
      <c r="H14" s="606">
        <f>F14+G14</f>
        <v>12.02</v>
      </c>
      <c r="I14" s="500">
        <v>46.36</v>
      </c>
      <c r="J14" s="500">
        <v>81.94</v>
      </c>
      <c r="K14" s="488">
        <f>SUM(I14:J14)</f>
        <v>128.30000000000001</v>
      </c>
      <c r="L14" s="545">
        <v>30.75</v>
      </c>
      <c r="M14" s="500">
        <v>77.069999999999993</v>
      </c>
      <c r="N14" s="488">
        <f>SUM(L14:M14)</f>
        <v>107.82</v>
      </c>
      <c r="O14" s="488">
        <f>F14+I14-L14</f>
        <v>23.129999999999995</v>
      </c>
      <c r="P14" s="489">
        <f>G14+J14-M14</f>
        <v>9.3700000000000045</v>
      </c>
      <c r="Q14" s="488">
        <f>H14+K14-N14</f>
        <v>32.500000000000028</v>
      </c>
    </row>
    <row r="15" spans="1:21" x14ac:dyDescent="0.2">
      <c r="A15" s="18">
        <v>2</v>
      </c>
      <c r="B15" s="19"/>
      <c r="C15" s="408"/>
      <c r="D15" s="408"/>
      <c r="E15" s="408"/>
      <c r="F15" s="408"/>
      <c r="G15" s="408"/>
      <c r="H15" s="408"/>
      <c r="I15" s="408"/>
      <c r="J15" s="408"/>
      <c r="K15" s="408"/>
      <c r="L15" s="408"/>
      <c r="M15" s="408"/>
      <c r="N15" s="408"/>
      <c r="O15" s="408"/>
      <c r="P15" s="408"/>
      <c r="Q15" s="408"/>
    </row>
    <row r="16" spans="1:21" x14ac:dyDescent="0.2">
      <c r="A16" s="18">
        <v>3</v>
      </c>
      <c r="B16" s="19"/>
      <c r="C16" s="497">
        <f>C14+'T7ACC_UPY_Utlsn '!C13</f>
        <v>80.12</v>
      </c>
      <c r="D16" s="488"/>
      <c r="E16" s="408"/>
      <c r="F16" s="408"/>
      <c r="G16" s="408"/>
      <c r="H16" s="408"/>
      <c r="I16" s="408"/>
      <c r="J16" s="408"/>
      <c r="K16" s="408"/>
      <c r="L16" s="408"/>
      <c r="M16" s="408"/>
      <c r="N16" s="408"/>
      <c r="O16" s="408"/>
      <c r="P16" s="408"/>
      <c r="Q16" s="408"/>
    </row>
    <row r="17" spans="1:17" x14ac:dyDescent="0.2">
      <c r="A17" s="18">
        <v>4</v>
      </c>
      <c r="B17" s="19"/>
      <c r="C17" s="408"/>
      <c r="D17" s="488"/>
      <c r="E17" s="408"/>
      <c r="F17" s="408"/>
      <c r="G17" s="408"/>
      <c r="H17" s="408"/>
      <c r="I17" s="408"/>
      <c r="J17" s="408"/>
      <c r="K17" s="408"/>
      <c r="L17" s="408">
        <f>L14+'T7ACC_UPY_Utlsn '!L13</f>
        <v>52.29</v>
      </c>
      <c r="M17" s="408"/>
      <c r="N17" s="408"/>
      <c r="O17" s="408"/>
      <c r="P17" s="408"/>
      <c r="Q17" s="408"/>
    </row>
    <row r="18" spans="1:17" x14ac:dyDescent="0.2">
      <c r="A18" s="18">
        <v>5</v>
      </c>
      <c r="B18" s="19"/>
      <c r="C18" s="408"/>
      <c r="D18" s="408"/>
      <c r="E18" s="408"/>
      <c r="F18" s="408"/>
      <c r="G18" s="408"/>
      <c r="H18" s="408"/>
      <c r="I18" s="408"/>
      <c r="J18" s="408"/>
      <c r="K18" s="408"/>
      <c r="L18" s="408">
        <f>L17/C16</f>
        <v>0.65264603095356954</v>
      </c>
      <c r="M18" s="408"/>
      <c r="N18" s="408"/>
      <c r="O18" s="408"/>
      <c r="P18" s="408"/>
      <c r="Q18" s="408"/>
    </row>
    <row r="19" spans="1:17" x14ac:dyDescent="0.2">
      <c r="A19" s="18">
        <v>6</v>
      </c>
      <c r="B19" s="19"/>
      <c r="C19" s="408"/>
      <c r="D19" s="408"/>
      <c r="E19" s="408"/>
      <c r="F19" s="408"/>
      <c r="G19" s="408"/>
      <c r="H19" s="408"/>
      <c r="I19" s="408"/>
      <c r="J19" s="408"/>
      <c r="K19" s="408"/>
      <c r="L19" s="408"/>
      <c r="M19" s="408"/>
      <c r="N19" s="408"/>
      <c r="O19" s="408"/>
      <c r="P19" s="408"/>
      <c r="Q19" s="408"/>
    </row>
    <row r="20" spans="1:17" x14ac:dyDescent="0.2">
      <c r="A20" s="18">
        <v>7</v>
      </c>
      <c r="B20" s="19"/>
      <c r="C20" s="408"/>
      <c r="D20" s="408"/>
      <c r="E20" s="408"/>
      <c r="F20" s="408"/>
      <c r="G20" s="408"/>
      <c r="H20" s="408"/>
      <c r="I20" s="408"/>
      <c r="J20" s="408"/>
      <c r="K20" s="408"/>
      <c r="L20" s="408"/>
      <c r="M20" s="408"/>
      <c r="N20" s="408"/>
      <c r="O20" s="408"/>
      <c r="P20" s="408"/>
      <c r="Q20" s="408"/>
    </row>
    <row r="21" spans="1:17" x14ac:dyDescent="0.2">
      <c r="A21" s="18">
        <v>8</v>
      </c>
      <c r="B21" s="19"/>
      <c r="C21" s="408"/>
      <c r="D21" s="408"/>
      <c r="E21" s="408"/>
      <c r="F21" s="408"/>
      <c r="G21" s="408"/>
      <c r="H21" s="408"/>
      <c r="I21" s="408"/>
      <c r="J21" s="408"/>
      <c r="K21" s="408"/>
      <c r="L21" s="408"/>
      <c r="M21" s="408"/>
      <c r="N21" s="408"/>
      <c r="O21" s="408"/>
      <c r="P21" s="408"/>
      <c r="Q21" s="408"/>
    </row>
    <row r="22" spans="1:17" x14ac:dyDescent="0.2">
      <c r="A22" s="18">
        <v>9</v>
      </c>
      <c r="B22" s="19"/>
      <c r="C22" s="408"/>
      <c r="D22" s="408"/>
      <c r="E22" s="408"/>
      <c r="F22" s="408"/>
      <c r="G22" s="408"/>
      <c r="H22" s="408"/>
      <c r="I22" s="408"/>
      <c r="J22" s="408"/>
      <c r="K22" s="408"/>
      <c r="L22" s="408"/>
      <c r="M22" s="408"/>
      <c r="N22" s="408"/>
      <c r="O22" s="408"/>
      <c r="P22" s="408"/>
      <c r="Q22" s="408"/>
    </row>
    <row r="23" spans="1:17" x14ac:dyDescent="0.2">
      <c r="A23" s="18">
        <v>10</v>
      </c>
      <c r="B23" s="19"/>
      <c r="C23" s="408"/>
      <c r="D23" s="408"/>
      <c r="E23" s="408"/>
      <c r="F23" s="408"/>
      <c r="G23" s="408"/>
      <c r="H23" s="408"/>
      <c r="I23" s="408"/>
      <c r="J23" s="408"/>
      <c r="K23" s="408"/>
      <c r="L23" s="408"/>
      <c r="M23" s="408"/>
      <c r="N23" s="408"/>
      <c r="O23" s="408"/>
      <c r="P23" s="408"/>
      <c r="Q23" s="408"/>
    </row>
    <row r="24" spans="1:17" x14ac:dyDescent="0.2">
      <c r="A24" s="18">
        <v>11</v>
      </c>
      <c r="B24" s="19"/>
      <c r="C24" s="408"/>
      <c r="D24" s="408"/>
      <c r="E24" s="408"/>
      <c r="F24" s="408"/>
      <c r="G24" s="408"/>
      <c r="H24" s="408"/>
      <c r="I24" s="408"/>
      <c r="J24" s="408"/>
      <c r="K24" s="408"/>
      <c r="L24" s="408"/>
      <c r="M24" s="408"/>
      <c r="N24" s="408"/>
      <c r="O24" s="408"/>
      <c r="P24" s="408"/>
      <c r="Q24" s="408"/>
    </row>
    <row r="25" spans="1:17" x14ac:dyDescent="0.2">
      <c r="A25" s="18">
        <v>12</v>
      </c>
      <c r="B25" s="19"/>
      <c r="C25" s="408"/>
      <c r="D25" s="408"/>
      <c r="E25" s="408"/>
      <c r="F25" s="408"/>
      <c r="G25" s="408"/>
      <c r="H25" s="408"/>
      <c r="I25" s="408"/>
      <c r="J25" s="408"/>
      <c r="K25" s="408"/>
      <c r="L25" s="408"/>
      <c r="M25" s="408"/>
      <c r="N25" s="408"/>
      <c r="O25" s="408"/>
      <c r="P25" s="408"/>
      <c r="Q25" s="408"/>
    </row>
    <row r="26" spans="1:17" x14ac:dyDescent="0.2">
      <c r="A26" s="18">
        <v>13</v>
      </c>
      <c r="B26" s="19"/>
      <c r="C26" s="408"/>
      <c r="D26" s="408"/>
      <c r="E26" s="408"/>
      <c r="F26" s="408"/>
      <c r="G26" s="408"/>
      <c r="H26" s="408"/>
      <c r="I26" s="408"/>
      <c r="J26" s="408"/>
      <c r="K26" s="408"/>
      <c r="L26" s="408"/>
      <c r="M26" s="408"/>
      <c r="N26" s="408"/>
      <c r="O26" s="408"/>
      <c r="P26" s="408"/>
      <c r="Q26" s="408"/>
    </row>
    <row r="27" spans="1:17" x14ac:dyDescent="0.2">
      <c r="A27" s="18">
        <v>14</v>
      </c>
      <c r="B27" s="19"/>
      <c r="C27" s="408"/>
      <c r="D27" s="408"/>
      <c r="E27" s="408"/>
      <c r="F27" s="408"/>
      <c r="G27" s="408"/>
      <c r="H27" s="408"/>
      <c r="I27" s="408"/>
      <c r="J27" s="408"/>
      <c r="K27" s="408"/>
      <c r="L27" s="408"/>
      <c r="M27" s="408"/>
      <c r="N27" s="408"/>
      <c r="O27" s="408"/>
      <c r="P27" s="408"/>
      <c r="Q27" s="408"/>
    </row>
    <row r="28" spans="1:17" x14ac:dyDescent="0.2">
      <c r="A28" s="20" t="s">
        <v>7</v>
      </c>
      <c r="B28" s="19"/>
      <c r="C28" s="408"/>
      <c r="D28" s="408"/>
      <c r="E28" s="408"/>
      <c r="F28" s="408"/>
      <c r="G28" s="408"/>
      <c r="H28" s="408"/>
      <c r="I28" s="408"/>
      <c r="J28" s="408"/>
      <c r="K28" s="408"/>
      <c r="L28" s="408"/>
      <c r="M28" s="408"/>
      <c r="N28" s="408"/>
      <c r="O28" s="408"/>
      <c r="P28" s="408"/>
      <c r="Q28" s="408"/>
    </row>
    <row r="29" spans="1:17" x14ac:dyDescent="0.2">
      <c r="A29" s="20" t="s">
        <v>7</v>
      </c>
      <c r="B29" s="19"/>
      <c r="C29" s="408"/>
      <c r="D29" s="408"/>
      <c r="E29" s="408"/>
      <c r="F29" s="408"/>
      <c r="G29" s="408"/>
      <c r="H29" s="408"/>
      <c r="I29" s="408"/>
      <c r="J29" s="408"/>
      <c r="K29" s="408"/>
      <c r="L29" s="408"/>
      <c r="M29" s="408"/>
      <c r="N29" s="408"/>
      <c r="O29" s="408"/>
      <c r="P29" s="408"/>
      <c r="Q29" s="408"/>
    </row>
    <row r="30" spans="1:17" x14ac:dyDescent="0.2">
      <c r="A30" s="3" t="s">
        <v>19</v>
      </c>
      <c r="B30" s="19"/>
      <c r="C30" s="487">
        <f t="shared" ref="C30:Q30" si="0">SUM(C14:C29)</f>
        <v>126.48</v>
      </c>
      <c r="D30" s="487">
        <f t="shared" si="0"/>
        <v>84</v>
      </c>
      <c r="E30" s="501">
        <f t="shared" si="0"/>
        <v>130.36000000000001</v>
      </c>
      <c r="F30" s="501">
        <f t="shared" si="0"/>
        <v>7.52</v>
      </c>
      <c r="G30" s="501">
        <f t="shared" si="0"/>
        <v>4.5</v>
      </c>
      <c r="H30" s="501">
        <f t="shared" si="0"/>
        <v>12.02</v>
      </c>
      <c r="I30" s="501">
        <f t="shared" si="0"/>
        <v>46.36</v>
      </c>
      <c r="J30" s="501">
        <f t="shared" si="0"/>
        <v>81.94</v>
      </c>
      <c r="K30" s="501">
        <f t="shared" si="0"/>
        <v>128.30000000000001</v>
      </c>
      <c r="L30" s="501">
        <f t="shared" si="0"/>
        <v>83.692646030953568</v>
      </c>
      <c r="M30" s="501">
        <f t="shared" si="0"/>
        <v>77.069999999999993</v>
      </c>
      <c r="N30" s="501">
        <f t="shared" si="0"/>
        <v>107.82</v>
      </c>
      <c r="O30" s="487">
        <f t="shared" si="0"/>
        <v>23.129999999999995</v>
      </c>
      <c r="P30" s="487">
        <f t="shared" si="0"/>
        <v>9.3700000000000045</v>
      </c>
      <c r="Q30" s="487">
        <f t="shared" si="0"/>
        <v>32.500000000000028</v>
      </c>
    </row>
    <row r="31" spans="1:17" x14ac:dyDescent="0.2">
      <c r="A31" s="12"/>
      <c r="B31" s="29"/>
      <c r="C31" s="29"/>
      <c r="D31" s="29"/>
      <c r="E31" s="22"/>
      <c r="F31" s="22"/>
      <c r="G31" s="22"/>
      <c r="H31" s="22"/>
      <c r="I31" s="22"/>
      <c r="J31" s="22"/>
      <c r="K31" s="22"/>
      <c r="L31" s="22"/>
      <c r="M31" s="22"/>
      <c r="N31" s="22"/>
      <c r="O31" s="22"/>
      <c r="P31" s="22"/>
      <c r="Q31" s="22"/>
    </row>
    <row r="32" spans="1:17" ht="14.25" customHeight="1" x14ac:dyDescent="0.2">
      <c r="A32" s="807" t="s">
        <v>673</v>
      </c>
      <c r="B32" s="807"/>
      <c r="C32" s="807"/>
      <c r="D32" s="807"/>
      <c r="E32" s="807"/>
      <c r="F32" s="807"/>
      <c r="G32" s="807"/>
      <c r="H32" s="807"/>
      <c r="I32" s="807"/>
      <c r="J32" s="807"/>
      <c r="K32" s="807"/>
      <c r="L32" s="807"/>
      <c r="M32" s="807"/>
      <c r="N32" s="807"/>
      <c r="O32" s="807"/>
      <c r="P32" s="807"/>
      <c r="Q32" s="807"/>
    </row>
    <row r="33" spans="1:18" ht="15.75" customHeight="1" x14ac:dyDescent="0.2">
      <c r="A33" s="33"/>
      <c r="B33" s="40"/>
      <c r="C33" s="40"/>
      <c r="D33" s="40"/>
      <c r="E33" s="40"/>
      <c r="F33" s="40"/>
      <c r="G33" s="40"/>
      <c r="H33" s="40"/>
      <c r="I33" s="40"/>
      <c r="J33" s="40"/>
      <c r="K33" s="40"/>
      <c r="L33" s="40"/>
      <c r="M33" s="40"/>
      <c r="N33" s="40"/>
      <c r="O33" s="40"/>
      <c r="P33" s="40"/>
      <c r="Q33" s="40"/>
    </row>
    <row r="34" spans="1:18" ht="15.75" customHeight="1" x14ac:dyDescent="0.2">
      <c r="A34" s="15" t="s">
        <v>953</v>
      </c>
      <c r="B34" s="15"/>
      <c r="C34" s="15"/>
      <c r="D34" s="15"/>
      <c r="E34" s="15"/>
      <c r="F34" s="15"/>
      <c r="G34" s="15"/>
      <c r="H34" s="15"/>
      <c r="I34" s="15"/>
      <c r="J34" s="15"/>
      <c r="K34" s="15"/>
      <c r="L34" s="15"/>
      <c r="M34" s="15"/>
      <c r="P34" s="653" t="s">
        <v>13</v>
      </c>
      <c r="Q34" s="653"/>
    </row>
    <row r="35" spans="1:18" ht="12.75" customHeight="1" x14ac:dyDescent="0.2">
      <c r="A35" s="653" t="s">
        <v>14</v>
      </c>
      <c r="B35" s="653"/>
      <c r="C35" s="653"/>
      <c r="D35" s="653"/>
      <c r="E35" s="653"/>
      <c r="F35" s="653"/>
      <c r="G35" s="653"/>
      <c r="H35" s="653"/>
      <c r="I35" s="653"/>
      <c r="J35" s="653"/>
      <c r="K35" s="653"/>
      <c r="L35" s="653"/>
      <c r="M35" s="653"/>
      <c r="N35" s="653"/>
      <c r="O35" s="653"/>
      <c r="P35" s="653"/>
      <c r="Q35" s="653"/>
    </row>
    <row r="36" spans="1:18" ht="12.75" customHeight="1" x14ac:dyDescent="0.2">
      <c r="A36" s="653" t="s">
        <v>20</v>
      </c>
      <c r="B36" s="653"/>
      <c r="C36" s="653"/>
      <c r="D36" s="653"/>
      <c r="E36" s="653"/>
      <c r="F36" s="653"/>
      <c r="G36" s="653"/>
      <c r="H36" s="653"/>
      <c r="I36" s="653"/>
      <c r="J36" s="653"/>
      <c r="K36" s="653"/>
      <c r="L36" s="653"/>
      <c r="M36" s="653"/>
      <c r="N36" s="653"/>
      <c r="O36" s="653"/>
      <c r="P36" s="653"/>
      <c r="Q36" s="653"/>
    </row>
    <row r="37" spans="1:18" x14ac:dyDescent="0.2">
      <c r="A37" s="15"/>
      <c r="B37" s="15"/>
      <c r="C37" s="15"/>
      <c r="D37" s="15"/>
      <c r="E37" s="15"/>
      <c r="F37" s="15"/>
      <c r="G37" s="15"/>
      <c r="H37" s="15"/>
      <c r="I37" s="15"/>
      <c r="J37" s="15"/>
      <c r="K37" s="15"/>
      <c r="L37" s="15"/>
      <c r="M37" s="15"/>
      <c r="O37" s="641" t="s">
        <v>88</v>
      </c>
      <c r="P37" s="641"/>
      <c r="Q37" s="641"/>
      <c r="R37" s="641"/>
    </row>
  </sheetData>
  <mergeCells count="18">
    <mergeCell ref="P1:Q1"/>
    <mergeCell ref="A2:Q2"/>
    <mergeCell ref="A3:Q3"/>
    <mergeCell ref="A36:Q36"/>
    <mergeCell ref="N10:Q10"/>
    <mergeCell ref="A6:Q6"/>
    <mergeCell ref="A11:A12"/>
    <mergeCell ref="B11:B12"/>
    <mergeCell ref="I11:K11"/>
    <mergeCell ref="A9:B9"/>
    <mergeCell ref="O37:R37"/>
    <mergeCell ref="O11:Q11"/>
    <mergeCell ref="L11:N11"/>
    <mergeCell ref="A35:Q35"/>
    <mergeCell ref="P34:Q34"/>
    <mergeCell ref="C11:E11"/>
    <mergeCell ref="F11:H11"/>
    <mergeCell ref="A32:Q32"/>
  </mergeCells>
  <phoneticPr fontId="0" type="noConversion"/>
  <printOptions horizontalCentered="1"/>
  <pageMargins left="0.70866141732283472" right="0.70866141732283472" top="0.23622047244094491" bottom="0" header="0.31496062992125984" footer="0.31496062992125984"/>
  <pageSetup paperSize="9" scale="8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topLeftCell="A3" zoomScaleSheetLayoutView="90" workbookViewId="0">
      <selection activeCell="Q13" sqref="Q13"/>
    </sheetView>
  </sheetViews>
  <sheetFormatPr defaultRowHeight="12.75" x14ac:dyDescent="0.2"/>
  <cols>
    <col min="1" max="1" width="7.42578125" style="16" customWidth="1"/>
    <col min="2" max="2" width="17.140625" style="16" customWidth="1"/>
    <col min="3" max="3" width="8.7109375" style="16" customWidth="1"/>
    <col min="4" max="4" width="8.140625" style="16" customWidth="1"/>
    <col min="5" max="5" width="10" style="16" customWidth="1"/>
    <col min="6" max="7" width="7.28515625" style="16" customWidth="1"/>
    <col min="8" max="8" width="8.140625" style="16" customWidth="1"/>
    <col min="9" max="9" width="9.28515625" style="16" customWidth="1"/>
    <col min="10" max="10" width="10" style="16" customWidth="1"/>
    <col min="11" max="11" width="8.42578125" style="16" customWidth="1"/>
    <col min="12" max="12" width="8.7109375" style="16" customWidth="1"/>
    <col min="13" max="13" width="7.85546875" style="16" customWidth="1"/>
    <col min="14" max="14" width="7.140625" style="16" customWidth="1"/>
    <col min="15" max="15" width="13.7109375" style="16" customWidth="1"/>
    <col min="16" max="16" width="11.85546875" style="16" customWidth="1"/>
    <col min="17" max="17" width="9.7109375" style="16" customWidth="1"/>
    <col min="18" max="16384" width="9.140625" style="16"/>
  </cols>
  <sheetData>
    <row r="1" spans="1:21" customFormat="1" ht="15" x14ac:dyDescent="0.2">
      <c r="H1" s="34"/>
      <c r="I1" s="34"/>
      <c r="J1" s="34"/>
      <c r="K1" s="34"/>
      <c r="L1" s="34"/>
      <c r="M1" s="34"/>
      <c r="N1" s="34"/>
      <c r="O1" s="34"/>
      <c r="P1" s="773" t="s">
        <v>97</v>
      </c>
      <c r="Q1" s="773"/>
      <c r="R1" s="765"/>
      <c r="S1" s="16"/>
      <c r="T1" s="41"/>
      <c r="U1" s="41"/>
    </row>
    <row r="2" spans="1:21" customFormat="1" ht="15" x14ac:dyDescent="0.2">
      <c r="A2" s="774" t="s">
        <v>0</v>
      </c>
      <c r="B2" s="774"/>
      <c r="C2" s="774"/>
      <c r="D2" s="774"/>
      <c r="E2" s="774"/>
      <c r="F2" s="774"/>
      <c r="G2" s="774"/>
      <c r="H2" s="774"/>
      <c r="I2" s="774"/>
      <c r="J2" s="774"/>
      <c r="K2" s="774"/>
      <c r="L2" s="774"/>
      <c r="M2" s="774"/>
      <c r="N2" s="774"/>
      <c r="O2" s="774"/>
      <c r="P2" s="774"/>
      <c r="Q2" s="774"/>
      <c r="R2" s="765"/>
      <c r="S2" s="43"/>
      <c r="T2" s="43"/>
      <c r="U2" s="43"/>
    </row>
    <row r="3" spans="1:21" customFormat="1" ht="20.25" x14ac:dyDescent="0.3">
      <c r="A3" s="679" t="s">
        <v>753</v>
      </c>
      <c r="B3" s="679"/>
      <c r="C3" s="679"/>
      <c r="D3" s="679"/>
      <c r="E3" s="679"/>
      <c r="F3" s="679"/>
      <c r="G3" s="679"/>
      <c r="H3" s="679"/>
      <c r="I3" s="679"/>
      <c r="J3" s="679"/>
      <c r="K3" s="679"/>
      <c r="L3" s="679"/>
      <c r="M3" s="679"/>
      <c r="N3" s="679"/>
      <c r="O3" s="679"/>
      <c r="P3" s="679"/>
      <c r="Q3" s="679"/>
      <c r="R3" s="765"/>
      <c r="S3" s="42"/>
      <c r="T3" s="42"/>
      <c r="U3" s="42"/>
    </row>
    <row r="4" spans="1:21" customFormat="1" ht="10.5" customHeight="1" x14ac:dyDescent="0.2">
      <c r="R4" s="765"/>
    </row>
    <row r="5" spans="1:21" ht="9" customHeight="1" x14ac:dyDescent="0.2">
      <c r="A5" s="25"/>
      <c r="B5" s="25"/>
      <c r="C5" s="25"/>
      <c r="D5" s="25"/>
      <c r="E5" s="24"/>
      <c r="F5" s="24"/>
      <c r="G5" s="24"/>
      <c r="H5" s="24"/>
      <c r="I5" s="24"/>
      <c r="J5" s="24"/>
      <c r="K5" s="24"/>
      <c r="L5" s="24"/>
      <c r="M5" s="24"/>
      <c r="N5" s="25"/>
      <c r="O5" s="25"/>
      <c r="P5" s="24"/>
      <c r="Q5" s="22"/>
      <c r="R5" s="765"/>
    </row>
    <row r="6" spans="1:21" ht="18.600000000000001" customHeight="1" x14ac:dyDescent="0.25">
      <c r="B6" s="117"/>
      <c r="C6" s="117"/>
      <c r="D6" s="680" t="s">
        <v>823</v>
      </c>
      <c r="E6" s="680"/>
      <c r="F6" s="680"/>
      <c r="G6" s="680"/>
      <c r="H6" s="680"/>
      <c r="I6" s="680"/>
      <c r="J6" s="680"/>
      <c r="K6" s="680"/>
      <c r="L6" s="680"/>
      <c r="M6" s="680"/>
      <c r="N6" s="680"/>
      <c r="O6" s="680"/>
      <c r="R6" s="765"/>
    </row>
    <row r="7" spans="1:21" ht="5.45" customHeight="1" x14ac:dyDescent="0.2">
      <c r="R7" s="765"/>
    </row>
    <row r="8" spans="1:21" x14ac:dyDescent="0.2">
      <c r="A8" s="641" t="s">
        <v>926</v>
      </c>
      <c r="B8" s="641"/>
      <c r="Q8" s="31" t="s">
        <v>25</v>
      </c>
      <c r="R8" s="765"/>
    </row>
    <row r="9" spans="1:21" ht="15.75" x14ac:dyDescent="0.25">
      <c r="A9" s="14"/>
      <c r="N9" s="764" t="s">
        <v>843</v>
      </c>
      <c r="O9" s="764"/>
      <c r="P9" s="764"/>
      <c r="Q9" s="764"/>
      <c r="R9" s="765"/>
      <c r="S9" s="22"/>
    </row>
    <row r="10" spans="1:21" ht="37.15" customHeight="1" x14ac:dyDescent="0.2">
      <c r="A10" s="771" t="s">
        <v>2</v>
      </c>
      <c r="B10" s="771" t="s">
        <v>3</v>
      </c>
      <c r="C10" s="657" t="s">
        <v>866</v>
      </c>
      <c r="D10" s="657"/>
      <c r="E10" s="657"/>
      <c r="F10" s="657" t="s">
        <v>835</v>
      </c>
      <c r="G10" s="657"/>
      <c r="H10" s="657"/>
      <c r="I10" s="804" t="s">
        <v>375</v>
      </c>
      <c r="J10" s="805"/>
      <c r="K10" s="806"/>
      <c r="L10" s="804" t="s">
        <v>98</v>
      </c>
      <c r="M10" s="805"/>
      <c r="N10" s="806"/>
      <c r="O10" s="801" t="s">
        <v>865</v>
      </c>
      <c r="P10" s="802"/>
      <c r="Q10" s="803"/>
      <c r="R10" s="765"/>
    </row>
    <row r="11" spans="1:21" ht="39.75" customHeight="1" x14ac:dyDescent="0.2">
      <c r="A11" s="772"/>
      <c r="B11" s="772"/>
      <c r="C11" s="5" t="s">
        <v>117</v>
      </c>
      <c r="D11" s="5" t="s">
        <v>670</v>
      </c>
      <c r="E11" s="37" t="s">
        <v>19</v>
      </c>
      <c r="F11" s="5" t="s">
        <v>117</v>
      </c>
      <c r="G11" s="5" t="s">
        <v>671</v>
      </c>
      <c r="H11" s="37" t="s">
        <v>19</v>
      </c>
      <c r="I11" s="5" t="s">
        <v>117</v>
      </c>
      <c r="J11" s="5" t="s">
        <v>671</v>
      </c>
      <c r="K11" s="37" t="s">
        <v>19</v>
      </c>
      <c r="L11" s="5" t="s">
        <v>117</v>
      </c>
      <c r="M11" s="5" t="s">
        <v>671</v>
      </c>
      <c r="N11" s="37" t="s">
        <v>19</v>
      </c>
      <c r="O11" s="5" t="s">
        <v>235</v>
      </c>
      <c r="P11" s="5" t="s">
        <v>672</v>
      </c>
      <c r="Q11" s="5" t="s">
        <v>118</v>
      </c>
    </row>
    <row r="12" spans="1:21" s="67" customFormat="1" x14ac:dyDescent="0.2">
      <c r="A12" s="64">
        <v>1</v>
      </c>
      <c r="B12" s="64">
        <v>2</v>
      </c>
      <c r="C12" s="64">
        <v>3</v>
      </c>
      <c r="D12" s="64">
        <v>4</v>
      </c>
      <c r="E12" s="64">
        <v>5</v>
      </c>
      <c r="F12" s="64">
        <v>6</v>
      </c>
      <c r="G12" s="64">
        <v>7</v>
      </c>
      <c r="H12" s="64">
        <v>8</v>
      </c>
      <c r="I12" s="64">
        <v>9</v>
      </c>
      <c r="J12" s="64">
        <v>10</v>
      </c>
      <c r="K12" s="64">
        <v>11</v>
      </c>
      <c r="L12" s="64">
        <v>12</v>
      </c>
      <c r="M12" s="64">
        <v>13</v>
      </c>
      <c r="N12" s="64">
        <v>14</v>
      </c>
      <c r="O12" s="64">
        <v>15</v>
      </c>
      <c r="P12" s="64">
        <v>16</v>
      </c>
      <c r="Q12" s="64">
        <v>17</v>
      </c>
    </row>
    <row r="13" spans="1:21" x14ac:dyDescent="0.2">
      <c r="A13" s="18">
        <v>1</v>
      </c>
      <c r="B13" s="408" t="s">
        <v>929</v>
      </c>
      <c r="C13" s="523">
        <v>33.76</v>
      </c>
      <c r="D13" s="523">
        <v>40.35</v>
      </c>
      <c r="E13" s="523">
        <f>SUM(C13:D13)</f>
        <v>74.11</v>
      </c>
      <c r="F13" s="606">
        <v>6.64</v>
      </c>
      <c r="G13" s="523">
        <v>3.6</v>
      </c>
      <c r="H13" s="523">
        <f>F13+G13</f>
        <v>10.24</v>
      </c>
      <c r="I13" s="500">
        <v>33.76</v>
      </c>
      <c r="J13" s="500">
        <v>38.369999999999997</v>
      </c>
      <c r="K13" s="500">
        <f>SUM(I13:J13)</f>
        <v>72.13</v>
      </c>
      <c r="L13" s="545">
        <v>21.54</v>
      </c>
      <c r="M13" s="500">
        <v>36.32</v>
      </c>
      <c r="N13" s="500">
        <f>SUM(L13:M13)</f>
        <v>57.86</v>
      </c>
      <c r="O13" s="500">
        <f>F13+I13-L13</f>
        <v>18.86</v>
      </c>
      <c r="P13" s="583">
        <f>G13+J13-M13</f>
        <v>5.6499999999999986</v>
      </c>
      <c r="Q13" s="500">
        <f>H13+K13-N13</f>
        <v>24.509999999999991</v>
      </c>
    </row>
    <row r="14" spans="1:21" x14ac:dyDescent="0.2">
      <c r="A14" s="18">
        <v>2</v>
      </c>
      <c r="B14" s="19"/>
      <c r="C14" s="19"/>
      <c r="D14" s="19"/>
      <c r="E14" s="19"/>
      <c r="F14" s="19"/>
      <c r="G14" s="19"/>
      <c r="H14" s="19"/>
      <c r="I14" s="19"/>
      <c r="J14" s="19"/>
      <c r="K14" s="19"/>
      <c r="L14" s="19"/>
      <c r="M14" s="19"/>
      <c r="N14" s="19"/>
      <c r="O14" s="19"/>
      <c r="P14" s="19"/>
      <c r="Q14" s="19"/>
    </row>
    <row r="15" spans="1:21" x14ac:dyDescent="0.2">
      <c r="A15" s="18">
        <v>3</v>
      </c>
      <c r="B15" s="19"/>
      <c r="C15" s="19"/>
      <c r="D15" s="19"/>
      <c r="E15" s="19"/>
      <c r="F15" s="19"/>
      <c r="G15" s="19"/>
      <c r="H15" s="19"/>
      <c r="I15" s="19"/>
      <c r="J15" s="19"/>
      <c r="K15" s="19"/>
      <c r="L15" s="19"/>
      <c r="M15" s="19"/>
      <c r="N15" s="19"/>
      <c r="O15" s="19"/>
      <c r="P15" s="19"/>
      <c r="Q15" s="19"/>
    </row>
    <row r="16" spans="1:21" x14ac:dyDescent="0.2">
      <c r="A16" s="18">
        <v>4</v>
      </c>
      <c r="B16" s="19"/>
      <c r="C16" s="19"/>
      <c r="D16" s="19"/>
      <c r="E16" s="19"/>
      <c r="F16" s="19"/>
      <c r="G16" s="19"/>
      <c r="H16" s="19"/>
      <c r="I16" s="19"/>
      <c r="J16" s="19"/>
      <c r="K16" s="19"/>
      <c r="L16" s="19"/>
      <c r="M16" s="19"/>
      <c r="N16" s="19"/>
      <c r="O16" s="19"/>
      <c r="P16" s="19"/>
      <c r="Q16" s="19"/>
    </row>
    <row r="17" spans="1:17" x14ac:dyDescent="0.2">
      <c r="A17" s="18">
        <v>5</v>
      </c>
      <c r="B17" s="19"/>
      <c r="C17" s="19"/>
      <c r="D17" s="19"/>
      <c r="E17" s="19"/>
      <c r="F17" s="19"/>
      <c r="G17" s="19"/>
      <c r="H17" s="19"/>
      <c r="I17" s="19"/>
      <c r="J17" s="19"/>
      <c r="K17" s="19"/>
      <c r="L17" s="19"/>
      <c r="M17" s="19"/>
      <c r="N17" s="19"/>
      <c r="O17" s="19"/>
      <c r="P17" s="19"/>
      <c r="Q17" s="19"/>
    </row>
    <row r="18" spans="1:17" x14ac:dyDescent="0.2">
      <c r="A18" s="18">
        <v>6</v>
      </c>
      <c r="B18" s="19"/>
      <c r="C18" s="19"/>
      <c r="D18" s="19"/>
      <c r="E18" s="19"/>
      <c r="F18" s="19"/>
      <c r="G18" s="19"/>
      <c r="H18" s="19"/>
      <c r="I18" s="19"/>
      <c r="J18" s="19"/>
      <c r="K18" s="19"/>
      <c r="L18" s="19"/>
      <c r="M18" s="19"/>
      <c r="N18" s="19"/>
      <c r="O18" s="19"/>
      <c r="P18" s="19"/>
      <c r="Q18" s="19"/>
    </row>
    <row r="19" spans="1:17" x14ac:dyDescent="0.2">
      <c r="A19" s="18">
        <v>7</v>
      </c>
      <c r="B19" s="19"/>
      <c r="C19" s="19"/>
      <c r="D19" s="19"/>
      <c r="E19" s="19"/>
      <c r="F19" s="19"/>
      <c r="G19" s="19"/>
      <c r="H19" s="19"/>
      <c r="I19" s="19"/>
      <c r="J19" s="19"/>
      <c r="K19" s="19"/>
      <c r="L19" s="19"/>
      <c r="M19" s="19"/>
      <c r="N19" s="19"/>
      <c r="O19" s="19"/>
      <c r="P19" s="19"/>
      <c r="Q19" s="19"/>
    </row>
    <row r="20" spans="1:17" x14ac:dyDescent="0.2">
      <c r="A20" s="18">
        <v>8</v>
      </c>
      <c r="B20" s="19"/>
      <c r="C20" s="19"/>
      <c r="D20" s="19"/>
      <c r="E20" s="19"/>
      <c r="F20" s="19"/>
      <c r="G20" s="19"/>
      <c r="H20" s="19"/>
      <c r="I20" s="19"/>
      <c r="J20" s="19"/>
      <c r="K20" s="19"/>
      <c r="L20" s="19"/>
      <c r="M20" s="19"/>
      <c r="N20" s="19"/>
      <c r="O20" s="19"/>
      <c r="P20" s="19"/>
      <c r="Q20" s="19"/>
    </row>
    <row r="21" spans="1:17" x14ac:dyDescent="0.2">
      <c r="A21" s="18">
        <v>9</v>
      </c>
      <c r="B21" s="19"/>
      <c r="C21" s="19"/>
      <c r="D21" s="19"/>
      <c r="E21" s="19"/>
      <c r="F21" s="19"/>
      <c r="G21" s="19"/>
      <c r="H21" s="19"/>
      <c r="I21" s="19"/>
      <c r="J21" s="19"/>
      <c r="K21" s="19"/>
      <c r="L21" s="19"/>
      <c r="M21" s="19"/>
      <c r="N21" s="19"/>
      <c r="O21" s="19"/>
      <c r="P21" s="19"/>
      <c r="Q21" s="19"/>
    </row>
    <row r="22" spans="1:17" x14ac:dyDescent="0.2">
      <c r="A22" s="18">
        <v>10</v>
      </c>
      <c r="B22" s="19"/>
      <c r="C22" s="19"/>
      <c r="D22" s="19"/>
      <c r="E22" s="19"/>
      <c r="F22" s="19"/>
      <c r="G22" s="19"/>
      <c r="H22" s="19"/>
      <c r="I22" s="19"/>
      <c r="J22" s="19"/>
      <c r="K22" s="19"/>
      <c r="L22" s="19"/>
      <c r="M22" s="19"/>
      <c r="N22" s="19"/>
      <c r="O22" s="19"/>
      <c r="P22" s="19"/>
      <c r="Q22" s="19"/>
    </row>
    <row r="23" spans="1:17" x14ac:dyDescent="0.2">
      <c r="A23" s="18">
        <v>11</v>
      </c>
      <c r="B23" s="19"/>
      <c r="C23" s="19"/>
      <c r="D23" s="19"/>
      <c r="E23" s="19"/>
      <c r="F23" s="19"/>
      <c r="G23" s="19"/>
      <c r="H23" s="19"/>
      <c r="I23" s="19"/>
      <c r="J23" s="19"/>
      <c r="K23" s="19"/>
      <c r="L23" s="19"/>
      <c r="M23" s="19"/>
      <c r="N23" s="19"/>
      <c r="O23" s="19"/>
      <c r="P23" s="19"/>
      <c r="Q23" s="19"/>
    </row>
    <row r="24" spans="1:17" x14ac:dyDescent="0.2">
      <c r="A24" s="18">
        <v>12</v>
      </c>
      <c r="B24" s="19"/>
      <c r="C24" s="19"/>
      <c r="D24" s="19"/>
      <c r="E24" s="19"/>
      <c r="F24" s="19"/>
      <c r="G24" s="19"/>
      <c r="H24" s="19"/>
      <c r="I24" s="19"/>
      <c r="J24" s="19"/>
      <c r="K24" s="19"/>
      <c r="L24" s="19"/>
      <c r="M24" s="19"/>
      <c r="N24" s="19"/>
      <c r="O24" s="19"/>
      <c r="P24" s="19"/>
      <c r="Q24" s="19"/>
    </row>
    <row r="25" spans="1:17" x14ac:dyDescent="0.2">
      <c r="A25" s="18">
        <v>13</v>
      </c>
      <c r="B25" s="19"/>
      <c r="C25" s="19"/>
      <c r="D25" s="19"/>
      <c r="E25" s="19"/>
      <c r="F25" s="19"/>
      <c r="G25" s="19"/>
      <c r="H25" s="19"/>
      <c r="I25" s="19"/>
      <c r="J25" s="19"/>
      <c r="K25" s="19"/>
      <c r="L25" s="19"/>
      <c r="M25" s="19"/>
      <c r="N25" s="19"/>
      <c r="O25" s="19"/>
      <c r="P25" s="19"/>
      <c r="Q25" s="19"/>
    </row>
    <row r="26" spans="1:17" x14ac:dyDescent="0.2">
      <c r="A26" s="18">
        <v>14</v>
      </c>
      <c r="B26" s="19"/>
      <c r="C26" s="19"/>
      <c r="D26" s="19"/>
      <c r="E26" s="19"/>
      <c r="F26" s="19"/>
      <c r="G26" s="19"/>
      <c r="H26" s="19"/>
      <c r="I26" s="19"/>
      <c r="J26" s="19"/>
      <c r="K26" s="19"/>
      <c r="L26" s="19"/>
      <c r="M26" s="19"/>
      <c r="N26" s="19"/>
      <c r="O26" s="19"/>
      <c r="P26" s="19"/>
      <c r="Q26" s="19"/>
    </row>
    <row r="27" spans="1:17" x14ac:dyDescent="0.2">
      <c r="A27" s="20" t="s">
        <v>7</v>
      </c>
      <c r="B27" s="19"/>
      <c r="C27" s="19"/>
      <c r="D27" s="19"/>
      <c r="E27" s="19"/>
      <c r="F27" s="19"/>
      <c r="G27" s="19"/>
      <c r="H27" s="19"/>
      <c r="I27" s="19"/>
      <c r="J27" s="19"/>
      <c r="K27" s="19"/>
      <c r="L27" s="19"/>
      <c r="M27" s="19"/>
      <c r="N27" s="19"/>
      <c r="O27" s="19"/>
      <c r="P27" s="19"/>
      <c r="Q27" s="19"/>
    </row>
    <row r="28" spans="1:17" x14ac:dyDescent="0.2">
      <c r="A28" s="20" t="s">
        <v>7</v>
      </c>
      <c r="B28" s="19"/>
      <c r="C28" s="19"/>
      <c r="D28" s="19"/>
      <c r="E28" s="19"/>
      <c r="F28" s="19"/>
      <c r="G28" s="19"/>
      <c r="H28" s="19"/>
      <c r="I28" s="19"/>
      <c r="J28" s="19"/>
      <c r="K28" s="19"/>
      <c r="L28" s="19"/>
      <c r="M28" s="19"/>
      <c r="N28" s="19"/>
      <c r="O28" s="19"/>
      <c r="P28" s="19"/>
      <c r="Q28" s="19"/>
    </row>
    <row r="29" spans="1:17" x14ac:dyDescent="0.2">
      <c r="A29" s="3" t="s">
        <v>19</v>
      </c>
      <c r="B29" s="19"/>
      <c r="C29" s="502">
        <f t="shared" ref="C29:Q29" si="0">SUM(C13:C28)</f>
        <v>33.76</v>
      </c>
      <c r="D29" s="487">
        <f t="shared" si="0"/>
        <v>40.35</v>
      </c>
      <c r="E29" s="503">
        <f t="shared" si="0"/>
        <v>74.11</v>
      </c>
      <c r="F29" s="501">
        <f t="shared" si="0"/>
        <v>6.64</v>
      </c>
      <c r="G29" s="501">
        <f t="shared" si="0"/>
        <v>3.6</v>
      </c>
      <c r="H29" s="501">
        <f t="shared" si="0"/>
        <v>10.24</v>
      </c>
      <c r="I29" s="501">
        <f t="shared" si="0"/>
        <v>33.76</v>
      </c>
      <c r="J29" s="501">
        <f t="shared" si="0"/>
        <v>38.369999999999997</v>
      </c>
      <c r="K29" s="501">
        <f t="shared" si="0"/>
        <v>72.13</v>
      </c>
      <c r="L29" s="501">
        <f t="shared" si="0"/>
        <v>21.54</v>
      </c>
      <c r="M29" s="501">
        <f t="shared" si="0"/>
        <v>36.32</v>
      </c>
      <c r="N29" s="501">
        <f t="shared" si="0"/>
        <v>57.86</v>
      </c>
      <c r="O29" s="487">
        <f t="shared" si="0"/>
        <v>18.86</v>
      </c>
      <c r="P29" s="487">
        <f t="shared" si="0"/>
        <v>5.6499999999999986</v>
      </c>
      <c r="Q29" s="487">
        <f t="shared" si="0"/>
        <v>24.509999999999991</v>
      </c>
    </row>
    <row r="30" spans="1:17" x14ac:dyDescent="0.2">
      <c r="A30" s="12"/>
      <c r="B30" s="29"/>
      <c r="C30" s="29"/>
      <c r="D30" s="29"/>
      <c r="E30" s="22"/>
      <c r="F30" s="22"/>
      <c r="G30" s="22"/>
      <c r="H30" s="22"/>
      <c r="I30" s="22"/>
      <c r="J30" s="22"/>
      <c r="K30" s="22"/>
      <c r="L30" s="22"/>
      <c r="M30" s="22"/>
      <c r="N30" s="22"/>
      <c r="O30" s="22"/>
      <c r="P30" s="22"/>
      <c r="Q30" s="22"/>
    </row>
    <row r="31" spans="1:17" ht="14.25" customHeight="1" x14ac:dyDescent="0.2">
      <c r="A31" s="807" t="s">
        <v>674</v>
      </c>
      <c r="B31" s="807"/>
      <c r="C31" s="807"/>
      <c r="D31" s="807"/>
      <c r="E31" s="807"/>
      <c r="F31" s="807"/>
      <c r="G31" s="807"/>
      <c r="H31" s="807"/>
      <c r="I31" s="807"/>
      <c r="J31" s="807"/>
      <c r="K31" s="807"/>
      <c r="L31" s="807"/>
      <c r="M31" s="807"/>
      <c r="N31" s="807"/>
      <c r="O31" s="807"/>
      <c r="P31" s="807"/>
      <c r="Q31" s="807"/>
    </row>
    <row r="32" spans="1:17" ht="15.75" customHeight="1" x14ac:dyDescent="0.2">
      <c r="A32" s="33"/>
      <c r="B32" s="40"/>
      <c r="C32" s="40"/>
      <c r="D32" s="40"/>
      <c r="E32" s="40"/>
      <c r="F32" s="40"/>
      <c r="G32" s="40"/>
      <c r="H32" s="40"/>
      <c r="I32" s="40"/>
      <c r="J32" s="40"/>
      <c r="K32" s="40"/>
      <c r="L32" s="40"/>
      <c r="M32" s="40"/>
      <c r="N32" s="40"/>
      <c r="O32" s="40"/>
      <c r="P32" s="40"/>
      <c r="Q32" s="40"/>
    </row>
    <row r="33" spans="1:18" ht="15.75" customHeight="1" x14ac:dyDescent="0.2">
      <c r="A33" s="15" t="s">
        <v>953</v>
      </c>
      <c r="B33" s="15"/>
      <c r="C33" s="15"/>
      <c r="D33" s="15"/>
      <c r="E33" s="15"/>
      <c r="F33" s="15"/>
      <c r="G33" s="15"/>
      <c r="H33" s="15"/>
      <c r="I33" s="15"/>
      <c r="J33" s="15"/>
      <c r="K33" s="15"/>
      <c r="L33" s="15"/>
      <c r="M33" s="15"/>
      <c r="P33" s="653" t="s">
        <v>13</v>
      </c>
      <c r="Q33" s="653"/>
    </row>
    <row r="34" spans="1:18" ht="12.75" customHeight="1" x14ac:dyDescent="0.2">
      <c r="A34" s="653" t="s">
        <v>14</v>
      </c>
      <c r="B34" s="653"/>
      <c r="C34" s="653"/>
      <c r="D34" s="653"/>
      <c r="E34" s="653"/>
      <c r="F34" s="653"/>
      <c r="G34" s="653"/>
      <c r="H34" s="653"/>
      <c r="I34" s="653"/>
      <c r="J34" s="653"/>
      <c r="K34" s="653"/>
      <c r="L34" s="653"/>
      <c r="M34" s="653"/>
      <c r="N34" s="653"/>
      <c r="O34" s="653"/>
      <c r="P34" s="653"/>
      <c r="Q34" s="653"/>
    </row>
    <row r="35" spans="1:18" ht="12.75" customHeight="1" x14ac:dyDescent="0.2">
      <c r="A35" s="653" t="s">
        <v>20</v>
      </c>
      <c r="B35" s="653"/>
      <c r="C35" s="653"/>
      <c r="D35" s="653"/>
      <c r="E35" s="653"/>
      <c r="F35" s="653"/>
      <c r="G35" s="653"/>
      <c r="H35" s="653"/>
      <c r="I35" s="653"/>
      <c r="J35" s="653"/>
      <c r="K35" s="653"/>
      <c r="L35" s="653"/>
      <c r="M35" s="653"/>
      <c r="N35" s="653"/>
      <c r="O35" s="653"/>
      <c r="P35" s="653"/>
      <c r="Q35" s="653"/>
    </row>
    <row r="36" spans="1:18" x14ac:dyDescent="0.2">
      <c r="A36" s="15"/>
      <c r="B36" s="15"/>
      <c r="C36" s="15"/>
      <c r="D36" s="15"/>
      <c r="E36" s="15"/>
      <c r="F36" s="15"/>
      <c r="G36" s="15"/>
      <c r="H36" s="15"/>
      <c r="I36" s="15"/>
      <c r="J36" s="15"/>
      <c r="K36" s="15"/>
      <c r="L36" s="15"/>
      <c r="M36" s="15"/>
      <c r="O36" s="681" t="s">
        <v>88</v>
      </c>
      <c r="P36" s="681"/>
      <c r="Q36" s="681"/>
      <c r="R36" s="34"/>
    </row>
  </sheetData>
  <mergeCells count="19">
    <mergeCell ref="R1:R10"/>
    <mergeCell ref="A35:Q35"/>
    <mergeCell ref="I10:K10"/>
    <mergeCell ref="L10:N10"/>
    <mergeCell ref="O10:Q10"/>
    <mergeCell ref="P33:Q33"/>
    <mergeCell ref="A34:Q34"/>
    <mergeCell ref="A8:B8"/>
    <mergeCell ref="A31:Q31"/>
    <mergeCell ref="A10:A11"/>
    <mergeCell ref="B10:B11"/>
    <mergeCell ref="C10:E10"/>
    <mergeCell ref="F10:H10"/>
    <mergeCell ref="O36:Q36"/>
    <mergeCell ref="P1:Q1"/>
    <mergeCell ref="A2:Q2"/>
    <mergeCell ref="A3:Q3"/>
    <mergeCell ref="N9:Q9"/>
    <mergeCell ref="D6:O6"/>
  </mergeCells>
  <phoneticPr fontId="0" type="noConversion"/>
  <printOptions horizontalCentered="1"/>
  <pageMargins left="0.70866141732283472" right="0.70866141732283472" top="0.23622047244094491" bottom="0" header="0.31496062992125984" footer="0.31496062992125984"/>
  <pageSetup paperSize="9" scale="8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zoomScale="80" zoomScaleNormal="80" zoomScaleSheetLayoutView="77" workbookViewId="0">
      <selection activeCell="J18" sqref="J18"/>
    </sheetView>
  </sheetViews>
  <sheetFormatPr defaultRowHeight="12.75" x14ac:dyDescent="0.2"/>
  <cols>
    <col min="2" max="2" width="13.85546875" customWidth="1"/>
    <col min="3" max="3" width="14.7109375" customWidth="1"/>
    <col min="4" max="4" width="11.28515625" customWidth="1"/>
    <col min="5" max="5" width="12.42578125" customWidth="1"/>
    <col min="6" max="6" width="12" customWidth="1"/>
    <col min="7" max="7" width="13.140625" customWidth="1"/>
    <col min="20" max="20" width="10.42578125" customWidth="1"/>
    <col min="21" max="21" width="11.140625" customWidth="1"/>
    <col min="22" max="22" width="11.85546875" customWidth="1"/>
  </cols>
  <sheetData>
    <row r="1" spans="1:22" ht="15" x14ac:dyDescent="0.2">
      <c r="Q1" s="808" t="s">
        <v>69</v>
      </c>
      <c r="R1" s="808"/>
      <c r="S1" s="808"/>
      <c r="T1" s="808"/>
      <c r="U1" s="808"/>
      <c r="V1" s="808"/>
    </row>
    <row r="3" spans="1:22" ht="15" x14ac:dyDescent="0.2">
      <c r="A3" s="774" t="s">
        <v>0</v>
      </c>
      <c r="B3" s="774"/>
      <c r="C3" s="774"/>
      <c r="D3" s="774"/>
      <c r="E3" s="774"/>
      <c r="F3" s="774"/>
      <c r="G3" s="774"/>
      <c r="H3" s="774"/>
      <c r="I3" s="774"/>
      <c r="J3" s="774"/>
      <c r="K3" s="774"/>
      <c r="L3" s="774"/>
      <c r="M3" s="774"/>
      <c r="N3" s="774"/>
      <c r="O3" s="774"/>
      <c r="P3" s="774"/>
      <c r="Q3" s="774"/>
    </row>
    <row r="4" spans="1:22" ht="20.25" x14ac:dyDescent="0.3">
      <c r="A4" s="725" t="s">
        <v>753</v>
      </c>
      <c r="B4" s="725"/>
      <c r="C4" s="725"/>
      <c r="D4" s="725"/>
      <c r="E4" s="725"/>
      <c r="F4" s="725"/>
      <c r="G4" s="725"/>
      <c r="H4" s="725"/>
      <c r="I4" s="725"/>
      <c r="J4" s="725"/>
      <c r="K4" s="725"/>
      <c r="L4" s="725"/>
      <c r="M4" s="725"/>
      <c r="N4" s="725"/>
      <c r="O4" s="725"/>
      <c r="P4" s="725"/>
      <c r="Q4" s="42"/>
    </row>
    <row r="5" spans="1:22" ht="15.75" x14ac:dyDescent="0.25">
      <c r="A5" s="813" t="s">
        <v>932</v>
      </c>
      <c r="B5" s="813"/>
      <c r="C5" s="813"/>
      <c r="D5" s="813"/>
      <c r="E5" s="813"/>
      <c r="F5" s="813"/>
      <c r="G5" s="813"/>
      <c r="H5" s="813"/>
      <c r="I5" s="813"/>
      <c r="J5" s="813"/>
      <c r="K5" s="813"/>
      <c r="L5" s="813"/>
      <c r="M5" s="813"/>
      <c r="N5" s="813"/>
      <c r="O5" s="813"/>
      <c r="P5" s="813"/>
      <c r="Q5" s="813"/>
    </row>
    <row r="6" spans="1:22" x14ac:dyDescent="0.2">
      <c r="A6" s="34"/>
      <c r="B6" s="34"/>
      <c r="C6" s="170"/>
      <c r="D6" s="34"/>
      <c r="E6" s="34"/>
      <c r="F6" s="34"/>
      <c r="G6" s="34"/>
      <c r="H6" s="34"/>
      <c r="I6" s="34"/>
      <c r="J6" s="34"/>
      <c r="K6" s="34"/>
      <c r="L6" s="34"/>
      <c r="M6" s="34"/>
      <c r="N6" s="34"/>
      <c r="O6" s="34"/>
      <c r="P6" s="34"/>
      <c r="Q6" s="34"/>
      <c r="U6" s="34"/>
    </row>
    <row r="8" spans="1:22" ht="15.75" x14ac:dyDescent="0.25">
      <c r="A8" s="680" t="s">
        <v>824</v>
      </c>
      <c r="B8" s="680"/>
      <c r="C8" s="680"/>
      <c r="D8" s="680"/>
      <c r="E8" s="680"/>
      <c r="F8" s="680"/>
      <c r="G8" s="680"/>
      <c r="H8" s="680"/>
      <c r="I8" s="680"/>
      <c r="J8" s="680"/>
      <c r="K8" s="680"/>
      <c r="L8" s="680"/>
      <c r="M8" s="680"/>
      <c r="N8" s="680"/>
      <c r="O8" s="680"/>
      <c r="P8" s="680"/>
      <c r="Q8" s="680"/>
      <c r="R8" s="680"/>
      <c r="S8" s="680"/>
    </row>
    <row r="9" spans="1:22" ht="15.75" x14ac:dyDescent="0.25">
      <c r="A9" s="45"/>
      <c r="B9" s="38"/>
      <c r="C9" s="38"/>
      <c r="D9" s="38"/>
      <c r="E9" s="38"/>
      <c r="F9" s="38"/>
      <c r="G9" s="38"/>
      <c r="H9" s="38"/>
      <c r="I9" s="38"/>
      <c r="J9" s="38"/>
      <c r="K9" s="38"/>
      <c r="L9" s="38"/>
      <c r="M9" s="38"/>
      <c r="N9" s="38"/>
      <c r="O9" s="38"/>
      <c r="Q9" s="34"/>
      <c r="R9" s="34"/>
      <c r="S9" s="34"/>
      <c r="U9" s="812" t="s">
        <v>226</v>
      </c>
      <c r="V9" s="812"/>
    </row>
    <row r="10" spans="1:22" x14ac:dyDescent="0.2">
      <c r="P10" s="764" t="s">
        <v>843</v>
      </c>
      <c r="Q10" s="764"/>
      <c r="R10" s="764"/>
      <c r="S10" s="764"/>
      <c r="T10" s="764"/>
      <c r="U10" s="764"/>
      <c r="V10" s="764"/>
    </row>
    <row r="11" spans="1:22" ht="28.5" customHeight="1" x14ac:dyDescent="0.2">
      <c r="A11" s="814" t="s">
        <v>26</v>
      </c>
      <c r="B11" s="771" t="s">
        <v>206</v>
      </c>
      <c r="C11" s="771" t="s">
        <v>374</v>
      </c>
      <c r="D11" s="771" t="s">
        <v>479</v>
      </c>
      <c r="E11" s="682" t="s">
        <v>868</v>
      </c>
      <c r="F11" s="682"/>
      <c r="G11" s="682"/>
      <c r="H11" s="638" t="s">
        <v>835</v>
      </c>
      <c r="I11" s="639"/>
      <c r="J11" s="640"/>
      <c r="K11" s="804" t="s">
        <v>376</v>
      </c>
      <c r="L11" s="805"/>
      <c r="M11" s="806"/>
      <c r="N11" s="809" t="s">
        <v>159</v>
      </c>
      <c r="O11" s="810"/>
      <c r="P11" s="811"/>
      <c r="Q11" s="657" t="s">
        <v>869</v>
      </c>
      <c r="R11" s="657"/>
      <c r="S11" s="657"/>
      <c r="T11" s="771" t="s">
        <v>248</v>
      </c>
      <c r="U11" s="771" t="s">
        <v>429</v>
      </c>
      <c r="V11" s="771" t="s">
        <v>377</v>
      </c>
    </row>
    <row r="12" spans="1:22" ht="65.25" customHeight="1" x14ac:dyDescent="0.2">
      <c r="A12" s="815"/>
      <c r="B12" s="772"/>
      <c r="C12" s="772"/>
      <c r="D12" s="772"/>
      <c r="E12" s="5" t="s">
        <v>181</v>
      </c>
      <c r="F12" s="5" t="s">
        <v>207</v>
      </c>
      <c r="G12" s="5" t="s">
        <v>19</v>
      </c>
      <c r="H12" s="5" t="s">
        <v>181</v>
      </c>
      <c r="I12" s="5" t="s">
        <v>207</v>
      </c>
      <c r="J12" s="5" t="s">
        <v>19</v>
      </c>
      <c r="K12" s="5" t="s">
        <v>181</v>
      </c>
      <c r="L12" s="5" t="s">
        <v>207</v>
      </c>
      <c r="M12" s="5" t="s">
        <v>19</v>
      </c>
      <c r="N12" s="5" t="s">
        <v>181</v>
      </c>
      <c r="O12" s="5" t="s">
        <v>207</v>
      </c>
      <c r="P12" s="5" t="s">
        <v>19</v>
      </c>
      <c r="Q12" s="5" t="s">
        <v>236</v>
      </c>
      <c r="R12" s="5" t="s">
        <v>218</v>
      </c>
      <c r="S12" s="5" t="s">
        <v>219</v>
      </c>
      <c r="T12" s="772"/>
      <c r="U12" s="772"/>
      <c r="V12" s="772"/>
    </row>
    <row r="13" spans="1:22" x14ac:dyDescent="0.2">
      <c r="A13" s="168">
        <v>1</v>
      </c>
      <c r="B13" s="110">
        <v>2</v>
      </c>
      <c r="C13" s="8">
        <v>3</v>
      </c>
      <c r="D13" s="110">
        <v>4</v>
      </c>
      <c r="E13" s="110">
        <v>5</v>
      </c>
      <c r="F13" s="8">
        <v>6</v>
      </c>
      <c r="G13" s="110">
        <v>7</v>
      </c>
      <c r="H13" s="110">
        <v>8</v>
      </c>
      <c r="I13" s="8">
        <v>9</v>
      </c>
      <c r="J13" s="110">
        <v>10</v>
      </c>
      <c r="K13" s="110">
        <v>11</v>
      </c>
      <c r="L13" s="8">
        <v>12</v>
      </c>
      <c r="M13" s="110">
        <v>13</v>
      </c>
      <c r="N13" s="110">
        <v>14</v>
      </c>
      <c r="O13" s="8">
        <v>15</v>
      </c>
      <c r="P13" s="110">
        <v>16</v>
      </c>
      <c r="Q13" s="110">
        <v>17</v>
      </c>
      <c r="R13" s="8">
        <v>18</v>
      </c>
      <c r="S13" s="110">
        <v>19</v>
      </c>
      <c r="T13" s="110">
        <v>20</v>
      </c>
      <c r="U13" s="8">
        <v>21</v>
      </c>
      <c r="V13" s="110">
        <v>22</v>
      </c>
    </row>
    <row r="14" spans="1:22" ht="12.75" customHeight="1" x14ac:dyDescent="0.2">
      <c r="A14" s="18">
        <v>1</v>
      </c>
      <c r="B14" s="169" t="s">
        <v>929</v>
      </c>
      <c r="C14" s="8">
        <v>32</v>
      </c>
      <c r="D14" s="8">
        <v>32</v>
      </c>
      <c r="E14" s="497">
        <v>3.2</v>
      </c>
      <c r="F14" s="497">
        <v>27.2</v>
      </c>
      <c r="G14" s="497">
        <f>SUM(E14:F14)</f>
        <v>30.4</v>
      </c>
      <c r="H14" s="8">
        <v>0</v>
      </c>
      <c r="I14" s="8">
        <v>0</v>
      </c>
      <c r="J14" s="8">
        <v>0</v>
      </c>
      <c r="K14" s="584">
        <v>3.2</v>
      </c>
      <c r="L14" s="584">
        <v>16.32</v>
      </c>
      <c r="M14" s="584">
        <f>SUM(K14:L14)</f>
        <v>19.52</v>
      </c>
      <c r="N14" s="584">
        <v>3.2</v>
      </c>
      <c r="O14" s="584">
        <v>16.32</v>
      </c>
      <c r="P14" s="584">
        <f>SUM(N14:O14)</f>
        <v>19.52</v>
      </c>
      <c r="Q14" s="584">
        <f>H14+K14-N14</f>
        <v>0</v>
      </c>
      <c r="R14" s="399">
        <f>I14+L14-O14</f>
        <v>0</v>
      </c>
      <c r="S14" s="399">
        <f>SUM(Q14:R14)</f>
        <v>0</v>
      </c>
      <c r="T14" s="426" t="s">
        <v>931</v>
      </c>
      <c r="U14" s="8">
        <v>32</v>
      </c>
      <c r="V14" s="8">
        <v>32</v>
      </c>
    </row>
    <row r="15" spans="1:22" x14ac:dyDescent="0.2">
      <c r="A15" s="18">
        <v>2</v>
      </c>
      <c r="B15" s="169"/>
      <c r="C15" s="9"/>
      <c r="D15" s="9"/>
      <c r="E15" s="9"/>
      <c r="F15" s="9"/>
      <c r="G15" s="9"/>
      <c r="H15" s="9"/>
      <c r="I15" s="9"/>
      <c r="J15" s="9"/>
      <c r="K15" s="9"/>
      <c r="L15" s="9"/>
      <c r="M15" s="9"/>
      <c r="N15" s="9"/>
      <c r="O15" s="9"/>
      <c r="P15" s="9"/>
      <c r="Q15" s="9"/>
      <c r="R15" s="9"/>
      <c r="S15" s="9"/>
      <c r="T15" s="9"/>
      <c r="U15" s="9"/>
      <c r="V15" s="9"/>
    </row>
    <row r="16" spans="1:22" ht="13.5" customHeight="1" x14ac:dyDescent="0.2">
      <c r="A16" s="18">
        <v>3</v>
      </c>
      <c r="B16" s="169"/>
      <c r="C16" s="9"/>
      <c r="D16" s="9"/>
      <c r="E16" s="9"/>
      <c r="F16" s="9"/>
      <c r="G16" s="9"/>
      <c r="H16" s="9"/>
      <c r="I16" s="9"/>
      <c r="J16" s="9"/>
      <c r="K16" s="9"/>
      <c r="L16" s="9"/>
      <c r="M16" s="9"/>
      <c r="N16" s="9"/>
      <c r="O16" s="9"/>
      <c r="P16" s="9"/>
      <c r="Q16" s="9"/>
      <c r="R16" s="9"/>
      <c r="S16" s="9"/>
      <c r="T16" s="9"/>
      <c r="U16" s="9"/>
      <c r="V16" s="9"/>
    </row>
    <row r="17" spans="1:22" x14ac:dyDescent="0.2">
      <c r="A17" s="18">
        <v>4</v>
      </c>
      <c r="B17" s="169"/>
      <c r="C17" s="9"/>
      <c r="D17" s="9"/>
      <c r="E17" s="9"/>
      <c r="F17" s="9"/>
      <c r="G17" s="9"/>
      <c r="H17" s="9"/>
      <c r="I17" s="9"/>
      <c r="J17" s="9"/>
      <c r="K17" s="9"/>
      <c r="L17" s="9"/>
      <c r="M17" s="9"/>
      <c r="N17" s="9"/>
      <c r="O17" s="9"/>
      <c r="P17" s="9"/>
      <c r="Q17" s="9"/>
      <c r="R17" s="9"/>
      <c r="S17" s="9"/>
      <c r="T17" s="9"/>
      <c r="U17" s="9"/>
      <c r="V17" s="9"/>
    </row>
    <row r="18" spans="1:22" x14ac:dyDescent="0.2">
      <c r="A18" s="18">
        <v>5</v>
      </c>
      <c r="B18" s="169"/>
      <c r="C18" s="9"/>
      <c r="D18" s="9"/>
      <c r="E18" s="9"/>
      <c r="F18" s="9"/>
      <c r="G18" s="9"/>
      <c r="H18" s="9"/>
      <c r="I18" s="9"/>
      <c r="J18" s="9"/>
      <c r="K18" s="9"/>
      <c r="L18" s="9"/>
      <c r="M18" s="9"/>
      <c r="N18" s="9"/>
      <c r="O18" s="9"/>
      <c r="P18" s="9"/>
      <c r="Q18" s="9"/>
      <c r="R18" s="9"/>
      <c r="S18" s="9"/>
      <c r="T18" s="9"/>
      <c r="U18" s="9"/>
      <c r="V18" s="9"/>
    </row>
    <row r="19" spans="1:22" ht="16.5" customHeight="1" x14ac:dyDescent="0.2">
      <c r="A19" s="18">
        <v>6</v>
      </c>
      <c r="B19" s="169"/>
      <c r="C19" s="9"/>
      <c r="D19" s="9"/>
      <c r="E19" s="9"/>
      <c r="F19" s="9"/>
      <c r="G19" s="9"/>
      <c r="H19" s="9"/>
      <c r="I19" s="9"/>
      <c r="J19" s="9"/>
      <c r="K19" s="9"/>
      <c r="L19" s="9"/>
      <c r="M19" s="9"/>
      <c r="N19" s="9"/>
      <c r="O19" s="9"/>
      <c r="P19" s="9"/>
      <c r="Q19" s="9"/>
      <c r="R19" s="9"/>
      <c r="S19" s="9"/>
      <c r="T19" s="9"/>
      <c r="U19" s="9"/>
      <c r="V19" s="9"/>
    </row>
    <row r="20" spans="1:22" x14ac:dyDescent="0.2">
      <c r="A20" s="18">
        <v>7</v>
      </c>
      <c r="B20" s="169"/>
      <c r="C20" s="9"/>
      <c r="D20" s="9"/>
      <c r="E20" s="9"/>
      <c r="F20" s="9"/>
      <c r="G20" s="9"/>
      <c r="H20" s="9"/>
      <c r="I20" s="9"/>
      <c r="J20" s="9"/>
      <c r="K20" s="9"/>
      <c r="L20" s="9"/>
      <c r="M20" s="9"/>
      <c r="N20" s="9"/>
      <c r="O20" s="9"/>
      <c r="P20" s="9"/>
      <c r="Q20" s="9"/>
      <c r="R20" s="9"/>
      <c r="S20" s="9"/>
      <c r="T20" s="9"/>
      <c r="U20" s="9"/>
      <c r="V20" s="9"/>
    </row>
    <row r="21" spans="1:22" x14ac:dyDescent="0.2">
      <c r="A21" s="18">
        <v>8</v>
      </c>
      <c r="B21" s="169"/>
      <c r="C21" s="9"/>
      <c r="D21" s="9"/>
      <c r="E21" s="9"/>
      <c r="F21" s="9"/>
      <c r="G21" s="9"/>
      <c r="H21" s="9"/>
      <c r="I21" s="9"/>
      <c r="J21" s="9"/>
      <c r="K21" s="9"/>
      <c r="L21" s="9"/>
      <c r="M21" s="9"/>
      <c r="N21" s="9"/>
      <c r="O21" s="9"/>
      <c r="P21" s="9"/>
      <c r="Q21" s="9"/>
      <c r="R21" s="9"/>
      <c r="S21" s="9"/>
      <c r="T21" s="9"/>
      <c r="U21" s="9"/>
      <c r="V21" s="9"/>
    </row>
    <row r="22" spans="1:22" x14ac:dyDescent="0.2">
      <c r="A22" s="18">
        <v>9</v>
      </c>
      <c r="B22" s="169"/>
      <c r="C22" s="9"/>
      <c r="D22" s="9"/>
      <c r="E22" s="9"/>
      <c r="F22" s="9"/>
      <c r="G22" s="9"/>
      <c r="H22" s="9"/>
      <c r="I22" s="9"/>
      <c r="J22" s="9"/>
      <c r="K22" s="9"/>
      <c r="L22" s="9"/>
      <c r="M22" s="9"/>
      <c r="N22" s="9"/>
      <c r="O22" s="9"/>
      <c r="P22" s="9"/>
      <c r="Q22" s="9"/>
      <c r="R22" s="9"/>
      <c r="S22" s="9"/>
      <c r="T22" s="9"/>
      <c r="U22" s="9"/>
      <c r="V22" s="9"/>
    </row>
    <row r="23" spans="1:22" x14ac:dyDescent="0.2">
      <c r="A23" s="18">
        <v>10</v>
      </c>
      <c r="B23" s="169"/>
      <c r="C23" s="9"/>
      <c r="D23" s="9"/>
      <c r="E23" s="9"/>
      <c r="F23" s="9"/>
      <c r="G23" s="9"/>
      <c r="H23" s="9"/>
      <c r="I23" s="9"/>
      <c r="J23" s="9"/>
      <c r="K23" s="9"/>
      <c r="L23" s="9"/>
      <c r="M23" s="9"/>
      <c r="N23" s="9"/>
      <c r="O23" s="9"/>
      <c r="P23" s="9"/>
      <c r="Q23" s="9"/>
      <c r="R23" s="9"/>
      <c r="S23" s="9"/>
      <c r="T23" s="9"/>
      <c r="U23" s="9"/>
      <c r="V23" s="9"/>
    </row>
    <row r="24" spans="1:22" x14ac:dyDescent="0.2">
      <c r="A24" s="18">
        <v>11</v>
      </c>
      <c r="B24" s="169"/>
      <c r="C24" s="9"/>
      <c r="D24" s="9"/>
      <c r="E24" s="9"/>
      <c r="F24" s="9"/>
      <c r="G24" s="9"/>
      <c r="H24" s="9"/>
      <c r="I24" s="9"/>
      <c r="J24" s="9"/>
      <c r="K24" s="9"/>
      <c r="L24" s="9"/>
      <c r="M24" s="9"/>
      <c r="N24" s="9"/>
      <c r="O24" s="9"/>
      <c r="P24" s="9"/>
      <c r="Q24" s="9"/>
      <c r="R24" s="9"/>
      <c r="S24" s="9"/>
      <c r="T24" s="9"/>
      <c r="U24" s="9"/>
      <c r="V24" s="9"/>
    </row>
    <row r="25" spans="1:22" x14ac:dyDescent="0.2">
      <c r="A25" s="18">
        <v>12</v>
      </c>
      <c r="B25" s="169"/>
      <c r="C25" s="9"/>
      <c r="D25" s="9"/>
      <c r="E25" s="9"/>
      <c r="F25" s="9"/>
      <c r="G25" s="9"/>
      <c r="H25" s="9"/>
      <c r="I25" s="9"/>
      <c r="J25" s="9"/>
      <c r="K25" s="9"/>
      <c r="L25" s="9"/>
      <c r="M25" s="9"/>
      <c r="N25" s="9"/>
      <c r="O25" s="9"/>
      <c r="P25" s="9"/>
      <c r="Q25" s="9"/>
      <c r="R25" s="9"/>
      <c r="S25" s="9"/>
      <c r="T25" s="9"/>
      <c r="U25" s="9"/>
      <c r="V25" s="9"/>
    </row>
    <row r="26" spans="1:22" ht="16.5" customHeight="1" x14ac:dyDescent="0.2">
      <c r="A26" s="18">
        <v>13</v>
      </c>
      <c r="B26" s="169"/>
      <c r="C26" s="9"/>
      <c r="D26" s="9"/>
      <c r="E26" s="9"/>
      <c r="F26" s="9"/>
      <c r="G26" s="9"/>
      <c r="H26" s="9"/>
      <c r="I26" s="9"/>
      <c r="J26" s="9"/>
      <c r="K26" s="9"/>
      <c r="L26" s="9"/>
      <c r="M26" s="9"/>
      <c r="N26" s="9"/>
      <c r="O26" s="9"/>
      <c r="P26" s="9"/>
      <c r="Q26" s="9"/>
      <c r="R26" s="9"/>
      <c r="S26" s="9"/>
      <c r="T26" s="9"/>
      <c r="U26" s="9"/>
      <c r="V26" s="9"/>
    </row>
    <row r="27" spans="1:22" x14ac:dyDescent="0.2">
      <c r="A27" s="18">
        <v>14</v>
      </c>
      <c r="B27" s="169"/>
      <c r="C27" s="9"/>
      <c r="D27" s="9"/>
      <c r="E27" s="9"/>
      <c r="F27" s="9"/>
      <c r="G27" s="9"/>
      <c r="H27" s="9"/>
      <c r="I27" s="9"/>
      <c r="J27" s="9"/>
      <c r="K27" s="9"/>
      <c r="L27" s="9"/>
      <c r="M27" s="9"/>
      <c r="N27" s="9"/>
      <c r="O27" s="9"/>
      <c r="P27" s="9"/>
      <c r="Q27" s="9"/>
      <c r="R27" s="9"/>
      <c r="S27" s="9"/>
      <c r="T27" s="9"/>
      <c r="U27" s="9"/>
      <c r="V27" s="9"/>
    </row>
    <row r="28" spans="1:22" x14ac:dyDescent="0.2">
      <c r="A28" s="18" t="s">
        <v>7</v>
      </c>
      <c r="B28" s="169"/>
      <c r="C28" s="9"/>
      <c r="D28" s="9"/>
      <c r="E28" s="9"/>
      <c r="F28" s="9"/>
      <c r="G28" s="9"/>
      <c r="H28" s="9"/>
      <c r="I28" s="9"/>
      <c r="J28" s="9"/>
      <c r="K28" s="9"/>
      <c r="L28" s="9"/>
      <c r="M28" s="9"/>
      <c r="N28" s="9"/>
      <c r="O28" s="9"/>
      <c r="P28" s="9"/>
      <c r="Q28" s="9"/>
      <c r="R28" s="9"/>
      <c r="S28" s="9"/>
      <c r="T28" s="9"/>
      <c r="U28" s="9"/>
      <c r="V28" s="9"/>
    </row>
    <row r="29" spans="1:22" x14ac:dyDescent="0.2">
      <c r="A29" s="18" t="s">
        <v>7</v>
      </c>
      <c r="B29" s="169"/>
      <c r="C29" s="9"/>
      <c r="D29" s="9"/>
      <c r="E29" s="9"/>
      <c r="F29" s="9"/>
      <c r="G29" s="9"/>
      <c r="H29" s="9"/>
      <c r="I29" s="9"/>
      <c r="J29" s="9"/>
      <c r="K29" s="9"/>
      <c r="L29" s="9"/>
      <c r="M29" s="9"/>
      <c r="N29" s="9"/>
      <c r="O29" s="9"/>
      <c r="P29" s="9"/>
      <c r="Q29" s="9"/>
      <c r="R29" s="9"/>
      <c r="S29" s="9"/>
      <c r="T29" s="9"/>
      <c r="U29" s="9"/>
      <c r="V29" s="9"/>
    </row>
    <row r="30" spans="1:22" x14ac:dyDescent="0.2">
      <c r="A30" s="28" t="s">
        <v>19</v>
      </c>
      <c r="B30" s="9"/>
      <c r="C30" s="427">
        <f>SUM(C14:C29)</f>
        <v>32</v>
      </c>
      <c r="D30" s="427">
        <f t="shared" ref="D30:V30" si="0">SUM(D14:D29)</f>
        <v>32</v>
      </c>
      <c r="E30" s="427">
        <f t="shared" si="0"/>
        <v>3.2</v>
      </c>
      <c r="F30" s="502">
        <f t="shared" si="0"/>
        <v>27.2</v>
      </c>
      <c r="G30" s="502">
        <f t="shared" si="0"/>
        <v>30.4</v>
      </c>
      <c r="H30" s="427">
        <f t="shared" si="0"/>
        <v>0</v>
      </c>
      <c r="I30" s="427">
        <f t="shared" si="0"/>
        <v>0</v>
      </c>
      <c r="J30" s="427">
        <f t="shared" si="0"/>
        <v>0</v>
      </c>
      <c r="K30" s="427">
        <f t="shared" si="0"/>
        <v>3.2</v>
      </c>
      <c r="L30" s="427">
        <f t="shared" si="0"/>
        <v>16.32</v>
      </c>
      <c r="M30" s="427">
        <f t="shared" si="0"/>
        <v>19.52</v>
      </c>
      <c r="N30" s="427">
        <f t="shared" si="0"/>
        <v>3.2</v>
      </c>
      <c r="O30" s="427">
        <f t="shared" si="0"/>
        <v>16.32</v>
      </c>
      <c r="P30" s="427">
        <f t="shared" si="0"/>
        <v>19.52</v>
      </c>
      <c r="Q30" s="427">
        <f t="shared" si="0"/>
        <v>0</v>
      </c>
      <c r="R30" s="427">
        <f t="shared" si="0"/>
        <v>0</v>
      </c>
      <c r="S30" s="427">
        <f t="shared" si="0"/>
        <v>0</v>
      </c>
      <c r="T30" s="427"/>
      <c r="U30" s="427">
        <f t="shared" si="0"/>
        <v>32</v>
      </c>
      <c r="V30" s="427">
        <f t="shared" si="0"/>
        <v>32</v>
      </c>
    </row>
    <row r="35" spans="1:21" x14ac:dyDescent="0.2">
      <c r="A35" s="15" t="s">
        <v>953</v>
      </c>
      <c r="B35" s="15"/>
      <c r="C35" s="15"/>
      <c r="D35" s="15"/>
      <c r="E35" s="15"/>
      <c r="F35" s="15"/>
      <c r="G35" s="15"/>
      <c r="H35" s="15"/>
      <c r="I35" s="15"/>
      <c r="J35" s="15"/>
      <c r="K35" s="15"/>
      <c r="L35" s="15"/>
      <c r="M35" s="15"/>
      <c r="N35" s="16"/>
      <c r="O35" s="16"/>
      <c r="P35" s="653" t="s">
        <v>13</v>
      </c>
      <c r="Q35" s="653"/>
      <c r="U35" s="15"/>
    </row>
    <row r="36" spans="1:21" x14ac:dyDescent="0.2">
      <c r="A36" s="653" t="s">
        <v>14</v>
      </c>
      <c r="B36" s="653"/>
      <c r="C36" s="653"/>
      <c r="D36" s="653"/>
      <c r="E36" s="653"/>
      <c r="F36" s="653"/>
      <c r="G36" s="653"/>
      <c r="H36" s="653"/>
      <c r="I36" s="653"/>
      <c r="J36" s="653"/>
      <c r="K36" s="653"/>
      <c r="L36" s="653"/>
      <c r="M36" s="653"/>
      <c r="N36" s="653"/>
      <c r="O36" s="653"/>
      <c r="P36" s="653"/>
      <c r="Q36" s="653"/>
    </row>
    <row r="37" spans="1:21" x14ac:dyDescent="0.2">
      <c r="A37" s="653" t="s">
        <v>20</v>
      </c>
      <c r="B37" s="653"/>
      <c r="C37" s="653"/>
      <c r="D37" s="653"/>
      <c r="E37" s="653"/>
      <c r="F37" s="653"/>
      <c r="G37" s="653"/>
      <c r="H37" s="653"/>
      <c r="I37" s="653"/>
      <c r="J37" s="653"/>
      <c r="K37" s="653"/>
      <c r="L37" s="653"/>
      <c r="M37" s="653"/>
      <c r="N37" s="653"/>
      <c r="O37" s="653"/>
      <c r="P37" s="653"/>
      <c r="Q37" s="653"/>
    </row>
    <row r="38" spans="1:21" x14ac:dyDescent="0.2">
      <c r="O38" s="681" t="s">
        <v>88</v>
      </c>
      <c r="P38" s="681"/>
      <c r="Q38" s="681"/>
    </row>
  </sheetData>
  <mergeCells count="23">
    <mergeCell ref="A5:Q5"/>
    <mergeCell ref="A8:S8"/>
    <mergeCell ref="A4:P4"/>
    <mergeCell ref="V11:V12"/>
    <mergeCell ref="U11:U12"/>
    <mergeCell ref="E11:G11"/>
    <mergeCell ref="A11:A12"/>
    <mergeCell ref="Q1:V1"/>
    <mergeCell ref="O38:Q38"/>
    <mergeCell ref="P35:Q35"/>
    <mergeCell ref="A36:Q36"/>
    <mergeCell ref="A37:Q37"/>
    <mergeCell ref="H11:J11"/>
    <mergeCell ref="Q11:S11"/>
    <mergeCell ref="A3:Q3"/>
    <mergeCell ref="T11:T12"/>
    <mergeCell ref="K11:M11"/>
    <mergeCell ref="D11:D12"/>
    <mergeCell ref="P10:V10"/>
    <mergeCell ref="C11:C12"/>
    <mergeCell ref="B11:B12"/>
    <mergeCell ref="N11:P11"/>
    <mergeCell ref="U9:V9"/>
  </mergeCells>
  <printOptions horizontalCentered="1"/>
  <pageMargins left="0.70866141732283472" right="0.70866141732283472" top="0.23622047244094491" bottom="0" header="0.31496062992125984" footer="0.31496062992125984"/>
  <pageSetup paperSize="9" scale="5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topLeftCell="A4" zoomScale="80" zoomScaleNormal="80" zoomScaleSheetLayoutView="85" workbookViewId="0">
      <selection activeCell="H13" sqref="H13"/>
    </sheetView>
  </sheetViews>
  <sheetFormatPr defaultRowHeight="12.75" x14ac:dyDescent="0.2"/>
  <cols>
    <col min="2" max="2" width="13.42578125" customWidth="1"/>
    <col min="3" max="3" width="14.7109375" customWidth="1"/>
    <col min="4" max="4" width="11.140625" customWidth="1"/>
    <col min="5" max="5" width="12.42578125" customWidth="1"/>
    <col min="6" max="6" width="12" customWidth="1"/>
    <col min="7" max="7" width="13.140625" customWidth="1"/>
    <col min="20" max="20" width="10.42578125" customWidth="1"/>
    <col min="21" max="21" width="11.140625" customWidth="1"/>
    <col min="22" max="22" width="11.85546875" customWidth="1"/>
  </cols>
  <sheetData>
    <row r="1" spans="1:22" ht="15" x14ac:dyDescent="0.2">
      <c r="Q1" s="808" t="s">
        <v>208</v>
      </c>
      <c r="R1" s="808"/>
      <c r="S1" s="808"/>
      <c r="T1" s="808"/>
      <c r="U1" s="808"/>
      <c r="V1" s="808"/>
    </row>
    <row r="3" spans="1:22" ht="15" x14ac:dyDescent="0.2">
      <c r="A3" s="774" t="s">
        <v>0</v>
      </c>
      <c r="B3" s="774"/>
      <c r="C3" s="774"/>
      <c r="D3" s="774"/>
      <c r="E3" s="774"/>
      <c r="F3" s="774"/>
      <c r="G3" s="774"/>
      <c r="H3" s="774"/>
      <c r="I3" s="774"/>
      <c r="J3" s="774"/>
      <c r="K3" s="774"/>
      <c r="L3" s="774"/>
      <c r="M3" s="774"/>
      <c r="N3" s="774"/>
      <c r="O3" s="774"/>
      <c r="P3" s="774"/>
      <c r="Q3" s="774"/>
    </row>
    <row r="4" spans="1:22" ht="20.25" x14ac:dyDescent="0.3">
      <c r="A4" s="725" t="s">
        <v>753</v>
      </c>
      <c r="B4" s="725"/>
      <c r="C4" s="725"/>
      <c r="D4" s="725"/>
      <c r="E4" s="725"/>
      <c r="F4" s="725"/>
      <c r="G4" s="725"/>
      <c r="H4" s="725"/>
      <c r="I4" s="725"/>
      <c r="J4" s="725"/>
      <c r="K4" s="725"/>
      <c r="L4" s="725"/>
      <c r="M4" s="725"/>
      <c r="N4" s="725"/>
      <c r="O4" s="725"/>
      <c r="P4" s="725"/>
      <c r="Q4" s="42"/>
    </row>
    <row r="5" spans="1:22" ht="15.75" x14ac:dyDescent="0.25">
      <c r="A5" s="813" t="s">
        <v>933</v>
      </c>
      <c r="B5" s="813"/>
      <c r="C5" s="813"/>
      <c r="D5" s="813"/>
      <c r="E5" s="813"/>
      <c r="F5" s="813"/>
      <c r="G5" s="813"/>
      <c r="H5" s="813"/>
      <c r="I5" s="813"/>
      <c r="J5" s="813"/>
      <c r="K5" s="813"/>
      <c r="L5" s="813"/>
      <c r="M5" s="813"/>
      <c r="N5" s="813"/>
      <c r="O5" s="813"/>
      <c r="P5" s="813"/>
      <c r="Q5" s="813"/>
    </row>
    <row r="6" spans="1:22" x14ac:dyDescent="0.2">
      <c r="A6" s="34"/>
      <c r="B6" s="34"/>
      <c r="C6" s="170"/>
      <c r="D6" s="34"/>
      <c r="E6" s="34"/>
      <c r="F6" s="34"/>
      <c r="G6" s="34"/>
      <c r="H6" s="34"/>
      <c r="I6" s="34"/>
      <c r="J6" s="34"/>
      <c r="K6" s="34"/>
      <c r="L6" s="34"/>
      <c r="M6" s="34"/>
      <c r="N6" s="34"/>
      <c r="O6" s="34"/>
      <c r="P6" s="34"/>
      <c r="Q6" s="34"/>
      <c r="U6" s="34"/>
    </row>
    <row r="7" spans="1:22" ht="15.75" x14ac:dyDescent="0.25">
      <c r="A7" s="680" t="s">
        <v>825</v>
      </c>
      <c r="B7" s="680"/>
      <c r="C7" s="680"/>
      <c r="D7" s="680"/>
      <c r="E7" s="680"/>
      <c r="F7" s="680"/>
      <c r="G7" s="680"/>
      <c r="H7" s="680"/>
      <c r="I7" s="680"/>
      <c r="J7" s="680"/>
      <c r="K7" s="680"/>
      <c r="L7" s="680"/>
      <c r="M7" s="680"/>
      <c r="N7" s="680"/>
      <c r="O7" s="680"/>
      <c r="P7" s="680"/>
      <c r="Q7" s="680"/>
      <c r="R7" s="680"/>
      <c r="S7" s="680"/>
    </row>
    <row r="8" spans="1:22" ht="15.75" x14ac:dyDescent="0.25">
      <c r="A8" s="45"/>
      <c r="B8" s="38"/>
      <c r="C8" s="38"/>
      <c r="D8" s="38"/>
      <c r="E8" s="38"/>
      <c r="F8" s="38"/>
      <c r="G8" s="38"/>
      <c r="H8" s="38"/>
      <c r="I8" s="38"/>
      <c r="J8" s="38"/>
      <c r="K8" s="38"/>
      <c r="L8" s="38"/>
      <c r="M8" s="38"/>
      <c r="N8" s="38"/>
      <c r="O8" s="38"/>
      <c r="P8" s="812" t="s">
        <v>226</v>
      </c>
      <c r="Q8" s="812"/>
      <c r="R8" s="812"/>
      <c r="S8" s="812"/>
      <c r="T8" s="812"/>
      <c r="U8" s="812"/>
      <c r="V8" s="812"/>
    </row>
    <row r="9" spans="1:22" x14ac:dyDescent="0.2">
      <c r="P9" s="764" t="s">
        <v>843</v>
      </c>
      <c r="Q9" s="764"/>
      <c r="R9" s="764"/>
      <c r="S9" s="764"/>
      <c r="T9" s="764"/>
      <c r="U9" s="764"/>
      <c r="V9" s="764"/>
    </row>
    <row r="10" spans="1:22" ht="28.5" customHeight="1" x14ac:dyDescent="0.2">
      <c r="A10" s="814" t="s">
        <v>26</v>
      </c>
      <c r="B10" s="771" t="s">
        <v>206</v>
      </c>
      <c r="C10" s="771" t="s">
        <v>374</v>
      </c>
      <c r="D10" s="771" t="s">
        <v>480</v>
      </c>
      <c r="E10" s="682" t="s">
        <v>868</v>
      </c>
      <c r="F10" s="682"/>
      <c r="G10" s="682"/>
      <c r="H10" s="638" t="s">
        <v>835</v>
      </c>
      <c r="I10" s="639"/>
      <c r="J10" s="640"/>
      <c r="K10" s="804" t="s">
        <v>376</v>
      </c>
      <c r="L10" s="805"/>
      <c r="M10" s="806"/>
      <c r="N10" s="809" t="s">
        <v>159</v>
      </c>
      <c r="O10" s="810"/>
      <c r="P10" s="811"/>
      <c r="Q10" s="657" t="s">
        <v>869</v>
      </c>
      <c r="R10" s="657"/>
      <c r="S10" s="657"/>
      <c r="T10" s="771" t="s">
        <v>248</v>
      </c>
      <c r="U10" s="771" t="s">
        <v>429</v>
      </c>
      <c r="V10" s="771" t="s">
        <v>377</v>
      </c>
    </row>
    <row r="11" spans="1:22" ht="69" customHeight="1" x14ac:dyDescent="0.2">
      <c r="A11" s="815"/>
      <c r="B11" s="772"/>
      <c r="C11" s="772"/>
      <c r="D11" s="772"/>
      <c r="E11" s="5" t="s">
        <v>181</v>
      </c>
      <c r="F11" s="5" t="s">
        <v>207</v>
      </c>
      <c r="G11" s="5" t="s">
        <v>19</v>
      </c>
      <c r="H11" s="5" t="s">
        <v>181</v>
      </c>
      <c r="I11" s="5" t="s">
        <v>207</v>
      </c>
      <c r="J11" s="5" t="s">
        <v>19</v>
      </c>
      <c r="K11" s="5" t="s">
        <v>181</v>
      </c>
      <c r="L11" s="5" t="s">
        <v>207</v>
      </c>
      <c r="M11" s="5" t="s">
        <v>19</v>
      </c>
      <c r="N11" s="5" t="s">
        <v>181</v>
      </c>
      <c r="O11" s="5" t="s">
        <v>207</v>
      </c>
      <c r="P11" s="5" t="s">
        <v>19</v>
      </c>
      <c r="Q11" s="5" t="s">
        <v>236</v>
      </c>
      <c r="R11" s="5" t="s">
        <v>218</v>
      </c>
      <c r="S11" s="5" t="s">
        <v>219</v>
      </c>
      <c r="T11" s="772"/>
      <c r="U11" s="772"/>
      <c r="V11" s="772"/>
    </row>
    <row r="12" spans="1:22" x14ac:dyDescent="0.2">
      <c r="A12" s="168">
        <v>1</v>
      </c>
      <c r="B12" s="110">
        <v>2</v>
      </c>
      <c r="C12" s="8">
        <v>3</v>
      </c>
      <c r="D12" s="168">
        <v>4</v>
      </c>
      <c r="E12" s="110">
        <v>5</v>
      </c>
      <c r="F12" s="8">
        <v>6</v>
      </c>
      <c r="G12" s="168">
        <v>7</v>
      </c>
      <c r="H12" s="110">
        <v>8</v>
      </c>
      <c r="I12" s="8">
        <v>9</v>
      </c>
      <c r="J12" s="168">
        <v>10</v>
      </c>
      <c r="K12" s="110">
        <v>11</v>
      </c>
      <c r="L12" s="8">
        <v>12</v>
      </c>
      <c r="M12" s="168">
        <v>13</v>
      </c>
      <c r="N12" s="110">
        <v>14</v>
      </c>
      <c r="O12" s="8">
        <v>15</v>
      </c>
      <c r="P12" s="168">
        <v>16</v>
      </c>
      <c r="Q12" s="110">
        <v>17</v>
      </c>
      <c r="R12" s="8">
        <v>18</v>
      </c>
      <c r="S12" s="168">
        <v>19</v>
      </c>
      <c r="T12" s="110">
        <v>20</v>
      </c>
      <c r="U12" s="168">
        <v>21</v>
      </c>
      <c r="V12" s="110">
        <v>22</v>
      </c>
    </row>
    <row r="13" spans="1:22" ht="15" customHeight="1" x14ac:dyDescent="0.2">
      <c r="A13" s="18">
        <v>1</v>
      </c>
      <c r="B13" s="169" t="s">
        <v>929</v>
      </c>
      <c r="C13" s="585">
        <v>78</v>
      </c>
      <c r="D13" s="585">
        <v>78</v>
      </c>
      <c r="E13" s="584">
        <v>7.8</v>
      </c>
      <c r="F13" s="584">
        <v>66.3</v>
      </c>
      <c r="G13" s="584">
        <f>SUM(E13:F13)</f>
        <v>74.099999999999994</v>
      </c>
      <c r="H13" s="586">
        <v>0</v>
      </c>
      <c r="I13" s="586">
        <v>0</v>
      </c>
      <c r="J13" s="586">
        <v>0</v>
      </c>
      <c r="K13" s="584">
        <v>7.8</v>
      </c>
      <c r="L13" s="586">
        <v>39.78</v>
      </c>
      <c r="M13" s="586">
        <f>SUM(K13:L13)</f>
        <v>47.58</v>
      </c>
      <c r="N13" s="584">
        <v>7.8</v>
      </c>
      <c r="O13" s="586">
        <v>39.78</v>
      </c>
      <c r="P13" s="586">
        <f>SUM(N13:O13)</f>
        <v>47.58</v>
      </c>
      <c r="Q13" s="586">
        <f>H13+K13-N13</f>
        <v>0</v>
      </c>
      <c r="R13" s="586">
        <f>I13+L13-O13</f>
        <v>0</v>
      </c>
      <c r="S13" s="586">
        <f>SUM(Q13:R13)</f>
        <v>0</v>
      </c>
      <c r="T13" s="500" t="s">
        <v>931</v>
      </c>
      <c r="U13" s="586">
        <v>78</v>
      </c>
      <c r="V13" s="586">
        <v>78</v>
      </c>
    </row>
    <row r="14" spans="1:22" x14ac:dyDescent="0.2">
      <c r="A14" s="18">
        <v>2</v>
      </c>
      <c r="B14" s="169"/>
      <c r="C14" s="9"/>
      <c r="D14" s="9"/>
      <c r="E14" s="486"/>
      <c r="F14" s="486"/>
      <c r="G14" s="9"/>
      <c r="H14" s="9"/>
      <c r="I14" s="9"/>
      <c r="J14" s="9"/>
      <c r="K14" s="9"/>
      <c r="L14" s="9"/>
      <c r="M14" s="9"/>
      <c r="N14" s="9"/>
      <c r="O14" s="9"/>
      <c r="P14" s="9"/>
      <c r="Q14" s="9"/>
      <c r="R14" s="9"/>
      <c r="S14" s="9"/>
      <c r="T14" s="9"/>
      <c r="U14" s="9"/>
      <c r="V14" s="9"/>
    </row>
    <row r="15" spans="1:22" ht="16.5" customHeight="1" x14ac:dyDescent="0.2">
      <c r="A15" s="18">
        <v>3</v>
      </c>
      <c r="B15" s="169"/>
      <c r="C15" s="9"/>
      <c r="D15" s="9"/>
      <c r="E15" s="486"/>
      <c r="F15" s="486"/>
      <c r="G15" s="9"/>
      <c r="H15" s="9"/>
      <c r="I15" s="9"/>
      <c r="J15" s="9"/>
      <c r="K15" s="9"/>
      <c r="L15" s="9"/>
      <c r="M15" s="9"/>
      <c r="N15" s="9"/>
      <c r="O15" s="9"/>
      <c r="P15" s="9"/>
      <c r="Q15" s="9"/>
      <c r="R15" s="9"/>
      <c r="S15" s="9"/>
      <c r="T15" s="9"/>
      <c r="U15" s="9"/>
      <c r="V15" s="9"/>
    </row>
    <row r="16" spans="1:22" x14ac:dyDescent="0.2">
      <c r="A16" s="18">
        <v>4</v>
      </c>
      <c r="B16" s="169"/>
      <c r="C16" s="9"/>
      <c r="D16" s="9"/>
      <c r="E16" s="486"/>
      <c r="F16" s="486"/>
      <c r="G16" s="9"/>
      <c r="H16" s="9"/>
      <c r="I16" s="9"/>
      <c r="J16" s="9"/>
      <c r="K16" s="9"/>
      <c r="L16" s="9"/>
      <c r="M16" s="9"/>
      <c r="N16" s="9"/>
      <c r="O16" s="9"/>
      <c r="P16" s="9"/>
      <c r="Q16" s="9"/>
      <c r="R16" s="9"/>
      <c r="S16" s="9"/>
      <c r="T16" s="9"/>
      <c r="U16" s="9"/>
      <c r="V16" s="9"/>
    </row>
    <row r="17" spans="1:22" x14ac:dyDescent="0.2">
      <c r="A17" s="18">
        <v>5</v>
      </c>
      <c r="B17" s="169"/>
      <c r="C17" s="9"/>
      <c r="D17" s="9"/>
      <c r="E17" s="486"/>
      <c r="F17" s="486"/>
      <c r="G17" s="9"/>
      <c r="H17" s="9"/>
      <c r="I17" s="9"/>
      <c r="J17" s="9"/>
      <c r="K17" s="9"/>
      <c r="L17" s="9"/>
      <c r="M17" s="9"/>
      <c r="N17" s="9"/>
      <c r="O17" s="9"/>
      <c r="P17" s="9"/>
      <c r="Q17" s="9"/>
      <c r="R17" s="9"/>
      <c r="S17" s="9"/>
      <c r="T17" s="9"/>
      <c r="U17" s="9"/>
      <c r="V17" s="9"/>
    </row>
    <row r="18" spans="1:22" x14ac:dyDescent="0.2">
      <c r="A18" s="18">
        <v>6</v>
      </c>
      <c r="B18" s="169"/>
      <c r="C18" s="9"/>
      <c r="D18" s="9"/>
      <c r="E18" s="486"/>
      <c r="F18" s="486"/>
      <c r="G18" s="9"/>
      <c r="H18" s="9"/>
      <c r="I18" s="9"/>
      <c r="J18" s="9"/>
      <c r="K18" s="9"/>
      <c r="L18" s="9"/>
      <c r="M18" s="9"/>
      <c r="N18" s="9"/>
      <c r="O18" s="9"/>
      <c r="P18" s="9"/>
      <c r="Q18" s="9"/>
      <c r="R18" s="9"/>
      <c r="S18" s="9"/>
      <c r="T18" s="9"/>
      <c r="U18" s="9"/>
      <c r="V18" s="9"/>
    </row>
    <row r="19" spans="1:22" x14ac:dyDescent="0.2">
      <c r="A19" s="18">
        <v>7</v>
      </c>
      <c r="B19" s="169"/>
      <c r="C19" s="9"/>
      <c r="D19" s="9"/>
      <c r="E19" s="486"/>
      <c r="F19" s="486"/>
      <c r="G19" s="9"/>
      <c r="H19" s="9"/>
      <c r="I19" s="9"/>
      <c r="J19" s="9"/>
      <c r="K19" s="9"/>
      <c r="L19" s="9"/>
      <c r="M19" s="9"/>
      <c r="N19" s="9"/>
      <c r="O19" s="9"/>
      <c r="P19" s="9"/>
      <c r="Q19" s="9"/>
      <c r="R19" s="9"/>
      <c r="S19" s="9"/>
      <c r="T19" s="9"/>
      <c r="U19" s="9"/>
      <c r="V19" s="9"/>
    </row>
    <row r="20" spans="1:22" x14ac:dyDescent="0.2">
      <c r="A20" s="18">
        <v>8</v>
      </c>
      <c r="B20" s="169"/>
      <c r="C20" s="9"/>
      <c r="D20" s="9"/>
      <c r="E20" s="486"/>
      <c r="F20" s="486"/>
      <c r="G20" s="9"/>
      <c r="H20" s="9"/>
      <c r="I20" s="9"/>
      <c r="J20" s="9"/>
      <c r="K20" s="9"/>
      <c r="L20" s="9"/>
      <c r="M20" s="9"/>
      <c r="N20" s="9"/>
      <c r="O20" s="9"/>
      <c r="P20" s="9"/>
      <c r="Q20" s="9"/>
      <c r="R20" s="9"/>
      <c r="S20" s="9"/>
      <c r="T20" s="9"/>
      <c r="U20" s="9"/>
      <c r="V20" s="9"/>
    </row>
    <row r="21" spans="1:22" x14ac:dyDescent="0.2">
      <c r="A21" s="18">
        <v>9</v>
      </c>
      <c r="B21" s="169"/>
      <c r="C21" s="9"/>
      <c r="D21" s="9"/>
      <c r="E21" s="486"/>
      <c r="F21" s="486"/>
      <c r="G21" s="9"/>
      <c r="H21" s="9"/>
      <c r="I21" s="9"/>
      <c r="J21" s="9"/>
      <c r="K21" s="9"/>
      <c r="L21" s="9"/>
      <c r="M21" s="9"/>
      <c r="N21" s="9"/>
      <c r="O21" s="9"/>
      <c r="P21" s="9"/>
      <c r="Q21" s="9"/>
      <c r="R21" s="9"/>
      <c r="S21" s="9"/>
      <c r="T21" s="9"/>
      <c r="U21" s="9"/>
      <c r="V21" s="9"/>
    </row>
    <row r="22" spans="1:22" x14ac:dyDescent="0.2">
      <c r="A22" s="18">
        <v>10</v>
      </c>
      <c r="B22" s="169"/>
      <c r="C22" s="9"/>
      <c r="D22" s="9"/>
      <c r="E22" s="486"/>
      <c r="F22" s="486"/>
      <c r="G22" s="9"/>
      <c r="H22" s="9"/>
      <c r="I22" s="9"/>
      <c r="J22" s="9"/>
      <c r="K22" s="9"/>
      <c r="L22" s="9"/>
      <c r="M22" s="9"/>
      <c r="N22" s="9"/>
      <c r="O22" s="9"/>
      <c r="P22" s="9"/>
      <c r="Q22" s="9"/>
      <c r="R22" s="9"/>
      <c r="S22" s="9"/>
      <c r="T22" s="9"/>
      <c r="U22" s="9"/>
      <c r="V22" s="9"/>
    </row>
    <row r="23" spans="1:22" ht="16.5" customHeight="1" x14ac:dyDescent="0.2">
      <c r="A23" s="18">
        <v>11</v>
      </c>
      <c r="B23" s="169"/>
      <c r="C23" s="9"/>
      <c r="D23" s="9"/>
      <c r="E23" s="486"/>
      <c r="F23" s="486"/>
      <c r="G23" s="9"/>
      <c r="H23" s="9"/>
      <c r="I23" s="9"/>
      <c r="J23" s="9"/>
      <c r="K23" s="9"/>
      <c r="L23" s="9"/>
      <c r="M23" s="9"/>
      <c r="N23" s="9"/>
      <c r="O23" s="9"/>
      <c r="P23" s="9"/>
      <c r="Q23" s="9"/>
      <c r="R23" s="9"/>
      <c r="S23" s="9"/>
      <c r="T23" s="9"/>
      <c r="U23" s="9"/>
      <c r="V23" s="9"/>
    </row>
    <row r="24" spans="1:22" x14ac:dyDescent="0.2">
      <c r="A24" s="18">
        <v>12</v>
      </c>
      <c r="B24" s="169"/>
      <c r="C24" s="9"/>
      <c r="D24" s="9"/>
      <c r="E24" s="486"/>
      <c r="F24" s="486"/>
      <c r="G24" s="9"/>
      <c r="H24" s="9"/>
      <c r="I24" s="9"/>
      <c r="J24" s="9"/>
      <c r="K24" s="9"/>
      <c r="L24" s="9"/>
      <c r="M24" s="9"/>
      <c r="N24" s="9"/>
      <c r="O24" s="9"/>
      <c r="P24" s="9"/>
      <c r="Q24" s="9"/>
      <c r="R24" s="9"/>
      <c r="S24" s="9"/>
      <c r="T24" s="9"/>
      <c r="U24" s="9"/>
      <c r="V24" s="9"/>
    </row>
    <row r="25" spans="1:22" x14ac:dyDescent="0.2">
      <c r="A25" s="18">
        <v>13</v>
      </c>
      <c r="B25" s="169"/>
      <c r="C25" s="9"/>
      <c r="D25" s="9"/>
      <c r="E25" s="486"/>
      <c r="F25" s="486"/>
      <c r="G25" s="9"/>
      <c r="H25" s="9"/>
      <c r="I25" s="9"/>
      <c r="J25" s="9"/>
      <c r="K25" s="9"/>
      <c r="L25" s="9"/>
      <c r="M25" s="9"/>
      <c r="N25" s="9"/>
      <c r="O25" s="9"/>
      <c r="P25" s="9"/>
      <c r="Q25" s="9"/>
      <c r="R25" s="9"/>
      <c r="S25" s="9"/>
      <c r="T25" s="9"/>
      <c r="U25" s="9"/>
      <c r="V25" s="9"/>
    </row>
    <row r="26" spans="1:22" ht="16.5" customHeight="1" x14ac:dyDescent="0.2">
      <c r="A26" s="18">
        <v>14</v>
      </c>
      <c r="B26" s="169"/>
      <c r="C26" s="9"/>
      <c r="D26" s="9"/>
      <c r="E26" s="486"/>
      <c r="F26" s="486"/>
      <c r="G26" s="9"/>
      <c r="H26" s="9"/>
      <c r="I26" s="9"/>
      <c r="J26" s="9"/>
      <c r="K26" s="9"/>
      <c r="L26" s="9"/>
      <c r="M26" s="9"/>
      <c r="N26" s="9"/>
      <c r="O26" s="9"/>
      <c r="P26" s="9"/>
      <c r="Q26" s="9"/>
      <c r="R26" s="9"/>
      <c r="S26" s="9"/>
      <c r="T26" s="9"/>
      <c r="U26" s="9"/>
      <c r="V26" s="9"/>
    </row>
    <row r="27" spans="1:22" x14ac:dyDescent="0.2">
      <c r="A27" s="18" t="s">
        <v>7</v>
      </c>
      <c r="B27" s="169"/>
      <c r="C27" s="9"/>
      <c r="D27" s="9"/>
      <c r="E27" s="486"/>
      <c r="F27" s="486"/>
      <c r="G27" s="9"/>
      <c r="H27" s="9"/>
      <c r="I27" s="9"/>
      <c r="J27" s="9"/>
      <c r="K27" s="9"/>
      <c r="L27" s="9"/>
      <c r="M27" s="9"/>
      <c r="N27" s="9"/>
      <c r="O27" s="9"/>
      <c r="P27" s="9"/>
      <c r="Q27" s="9"/>
      <c r="R27" s="9"/>
      <c r="S27" s="9"/>
      <c r="T27" s="9"/>
      <c r="U27" s="9"/>
      <c r="V27" s="9"/>
    </row>
    <row r="28" spans="1:22" x14ac:dyDescent="0.2">
      <c r="A28" s="18" t="s">
        <v>7</v>
      </c>
      <c r="B28" s="169"/>
      <c r="C28" s="9"/>
      <c r="D28" s="9"/>
      <c r="E28" s="486"/>
      <c r="F28" s="486"/>
      <c r="G28" s="9"/>
      <c r="H28" s="9"/>
      <c r="I28" s="9"/>
      <c r="J28" s="9"/>
      <c r="K28" s="9"/>
      <c r="L28" s="9"/>
      <c r="M28" s="9"/>
      <c r="N28" s="9"/>
      <c r="O28" s="9"/>
      <c r="P28" s="9"/>
      <c r="Q28" s="9"/>
      <c r="R28" s="9"/>
      <c r="S28" s="9"/>
      <c r="T28" s="9"/>
      <c r="U28" s="9"/>
      <c r="V28" s="9"/>
    </row>
    <row r="29" spans="1:22" x14ac:dyDescent="0.2">
      <c r="A29" s="28" t="s">
        <v>19</v>
      </c>
      <c r="B29" s="9"/>
      <c r="C29" s="427">
        <f>SUM(C13:C28)</f>
        <v>78</v>
      </c>
      <c r="D29" s="427">
        <f t="shared" ref="D29:V29" si="0">SUM(D13:D28)</f>
        <v>78</v>
      </c>
      <c r="E29" s="502">
        <f t="shared" si="0"/>
        <v>7.8</v>
      </c>
      <c r="F29" s="502">
        <f t="shared" si="0"/>
        <v>66.3</v>
      </c>
      <c r="G29" s="502">
        <f t="shared" si="0"/>
        <v>74.099999999999994</v>
      </c>
      <c r="H29" s="427">
        <f t="shared" si="0"/>
        <v>0</v>
      </c>
      <c r="I29" s="427">
        <f t="shared" si="0"/>
        <v>0</v>
      </c>
      <c r="J29" s="427">
        <f t="shared" si="0"/>
        <v>0</v>
      </c>
      <c r="K29" s="575">
        <f t="shared" si="0"/>
        <v>7.8</v>
      </c>
      <c r="L29" s="427">
        <f t="shared" si="0"/>
        <v>39.78</v>
      </c>
      <c r="M29" s="427">
        <f t="shared" si="0"/>
        <v>47.58</v>
      </c>
      <c r="N29" s="575">
        <f t="shared" si="0"/>
        <v>7.8</v>
      </c>
      <c r="O29" s="427">
        <f t="shared" si="0"/>
        <v>39.78</v>
      </c>
      <c r="P29" s="427">
        <f t="shared" si="0"/>
        <v>47.58</v>
      </c>
      <c r="Q29" s="427">
        <f t="shared" si="0"/>
        <v>0</v>
      </c>
      <c r="R29" s="427">
        <f t="shared" si="0"/>
        <v>0</v>
      </c>
      <c r="S29" s="427">
        <f t="shared" si="0"/>
        <v>0</v>
      </c>
      <c r="T29" s="427">
        <f t="shared" si="0"/>
        <v>0</v>
      </c>
      <c r="U29" s="427">
        <f t="shared" si="0"/>
        <v>78</v>
      </c>
      <c r="V29" s="427">
        <f t="shared" si="0"/>
        <v>78</v>
      </c>
    </row>
    <row r="34" spans="1:21" x14ac:dyDescent="0.2">
      <c r="A34" s="15" t="s">
        <v>953</v>
      </c>
      <c r="B34" s="15"/>
      <c r="C34" s="15"/>
      <c r="D34" s="15"/>
      <c r="E34" s="15"/>
      <c r="F34" s="15"/>
      <c r="G34" s="15"/>
      <c r="H34" s="15"/>
      <c r="I34" s="15"/>
      <c r="J34" s="15"/>
      <c r="K34" s="15"/>
      <c r="L34" s="15"/>
      <c r="M34" s="15"/>
      <c r="N34" s="16"/>
      <c r="O34" s="16"/>
      <c r="P34" s="653" t="s">
        <v>13</v>
      </c>
      <c r="Q34" s="653"/>
      <c r="U34" s="15"/>
    </row>
    <row r="35" spans="1:21" x14ac:dyDescent="0.2">
      <c r="A35" s="653" t="s">
        <v>14</v>
      </c>
      <c r="B35" s="653"/>
      <c r="C35" s="653"/>
      <c r="D35" s="653"/>
      <c r="E35" s="653"/>
      <c r="F35" s="653"/>
      <c r="G35" s="653"/>
      <c r="H35" s="653"/>
      <c r="I35" s="653"/>
      <c r="J35" s="653"/>
      <c r="K35" s="653"/>
      <c r="L35" s="653"/>
      <c r="M35" s="653"/>
      <c r="N35" s="653"/>
      <c r="O35" s="653"/>
      <c r="P35" s="653"/>
      <c r="Q35" s="653"/>
    </row>
    <row r="36" spans="1:21" x14ac:dyDescent="0.2">
      <c r="A36" s="653" t="s">
        <v>20</v>
      </c>
      <c r="B36" s="653"/>
      <c r="C36" s="653"/>
      <c r="D36" s="653"/>
      <c r="E36" s="653"/>
      <c r="F36" s="653"/>
      <c r="G36" s="653"/>
      <c r="H36" s="653"/>
      <c r="I36" s="653"/>
      <c r="J36" s="653"/>
      <c r="K36" s="653"/>
      <c r="L36" s="653"/>
      <c r="M36" s="653"/>
      <c r="N36" s="653"/>
      <c r="O36" s="653"/>
      <c r="P36" s="653"/>
      <c r="Q36" s="653"/>
    </row>
    <row r="37" spans="1:21" x14ac:dyDescent="0.2">
      <c r="O37" s="681" t="s">
        <v>88</v>
      </c>
      <c r="P37" s="681"/>
      <c r="Q37" s="681"/>
    </row>
  </sheetData>
  <mergeCells count="23">
    <mergeCell ref="P8:V8"/>
    <mergeCell ref="Q1:V1"/>
    <mergeCell ref="K10:M10"/>
    <mergeCell ref="N10:P10"/>
    <mergeCell ref="Q10:S10"/>
    <mergeCell ref="A3:Q3"/>
    <mergeCell ref="A4:P4"/>
    <mergeCell ref="A5:Q5"/>
    <mergeCell ref="A7:S7"/>
    <mergeCell ref="P9:V9"/>
    <mergeCell ref="V10:V11"/>
    <mergeCell ref="O37:Q37"/>
    <mergeCell ref="U10:U11"/>
    <mergeCell ref="T10:T11"/>
    <mergeCell ref="A10:A11"/>
    <mergeCell ref="B10:B11"/>
    <mergeCell ref="C10:C11"/>
    <mergeCell ref="P34:Q34"/>
    <mergeCell ref="A35:Q35"/>
    <mergeCell ref="A36:Q36"/>
    <mergeCell ref="D10:D11"/>
    <mergeCell ref="E10:G10"/>
    <mergeCell ref="H10:J10"/>
  </mergeCells>
  <printOptions horizontalCentered="1"/>
  <pageMargins left="0.70866141732283472" right="0.70866141732283472" top="0.23622047244094491" bottom="0" header="0.31496062992125984" footer="0.31496062992125984"/>
  <pageSetup paperSize="9" scale="5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topLeftCell="A8" zoomScaleSheetLayoutView="100" workbookViewId="0">
      <selection activeCell="L20" sqref="L20"/>
    </sheetView>
  </sheetViews>
  <sheetFormatPr defaultRowHeight="12.75" x14ac:dyDescent="0.2"/>
  <cols>
    <col min="1" max="1" width="9.140625" style="16"/>
    <col min="2" max="2" width="17.140625" style="16" customWidth="1"/>
    <col min="3" max="3" width="16.5703125" style="16" customWidth="1"/>
    <col min="4" max="4" width="15.85546875" style="16" customWidth="1"/>
    <col min="5" max="5" width="18.85546875" style="16" customWidth="1"/>
    <col min="6" max="6" width="19" style="16" customWidth="1"/>
    <col min="7" max="7" width="22.5703125" style="16" customWidth="1"/>
    <col min="8" max="8" width="16.7109375" style="16" customWidth="1"/>
    <col min="9" max="9" width="30.140625" style="16" customWidth="1"/>
    <col min="10" max="16384" width="9.140625" style="16"/>
  </cols>
  <sheetData>
    <row r="1" spans="1:22" customFormat="1" ht="15" x14ac:dyDescent="0.2">
      <c r="I1" s="39" t="s">
        <v>70</v>
      </c>
      <c r="J1" s="41"/>
    </row>
    <row r="2" spans="1:22" customFormat="1" ht="15" x14ac:dyDescent="0.2">
      <c r="D2" s="43" t="s">
        <v>0</v>
      </c>
      <c r="E2" s="43"/>
      <c r="F2" s="43"/>
      <c r="G2" s="43"/>
      <c r="H2" s="43"/>
      <c r="I2" s="43"/>
      <c r="J2" s="43"/>
    </row>
    <row r="3" spans="1:22" customFormat="1" ht="20.25" customHeight="1" x14ac:dyDescent="0.3">
      <c r="B3" s="172"/>
      <c r="C3" s="816" t="s">
        <v>753</v>
      </c>
      <c r="D3" s="816"/>
      <c r="E3" s="816"/>
      <c r="F3" s="816"/>
      <c r="G3" s="132"/>
      <c r="H3" s="132"/>
      <c r="I3" s="132"/>
      <c r="J3" s="42"/>
    </row>
    <row r="4" spans="1:22" customFormat="1" ht="10.5" customHeight="1" x14ac:dyDescent="0.2"/>
    <row r="5" spans="1:22" ht="30.75" customHeight="1" x14ac:dyDescent="0.2">
      <c r="A5" s="817" t="s">
        <v>826</v>
      </c>
      <c r="B5" s="817"/>
      <c r="C5" s="817"/>
      <c r="D5" s="817"/>
      <c r="E5" s="817"/>
      <c r="F5" s="817"/>
      <c r="G5" s="817"/>
      <c r="H5" s="817"/>
      <c r="I5" s="817"/>
    </row>
    <row r="7" spans="1:22" ht="0.75" customHeight="1" x14ac:dyDescent="0.2"/>
    <row r="8" spans="1:22" x14ac:dyDescent="0.2">
      <c r="A8" s="15" t="s">
        <v>955</v>
      </c>
      <c r="I8" s="31" t="s">
        <v>25</v>
      </c>
    </row>
    <row r="9" spans="1:22" x14ac:dyDescent="0.2">
      <c r="D9" s="764" t="s">
        <v>843</v>
      </c>
      <c r="E9" s="764"/>
      <c r="F9" s="764"/>
      <c r="G9" s="764"/>
      <c r="H9" s="764"/>
      <c r="I9" s="764"/>
      <c r="U9" s="19"/>
      <c r="V9" s="22"/>
    </row>
    <row r="10" spans="1:22" ht="44.25" customHeight="1" x14ac:dyDescent="0.2">
      <c r="A10" s="5" t="s">
        <v>2</v>
      </c>
      <c r="B10" s="5" t="s">
        <v>3</v>
      </c>
      <c r="C10" s="372" t="s">
        <v>868</v>
      </c>
      <c r="D10" s="372" t="s">
        <v>870</v>
      </c>
      <c r="E10" s="2" t="s">
        <v>119</v>
      </c>
      <c r="F10" s="5" t="s">
        <v>229</v>
      </c>
      <c r="G10" s="2" t="s">
        <v>719</v>
      </c>
      <c r="H10" s="2" t="s">
        <v>159</v>
      </c>
      <c r="I10" s="32" t="s">
        <v>871</v>
      </c>
    </row>
    <row r="11" spans="1:22" s="118" customFormat="1" ht="15.75" customHeight="1" x14ac:dyDescent="0.2">
      <c r="A11" s="65">
        <v>1</v>
      </c>
      <c r="B11" s="64">
        <v>2</v>
      </c>
      <c r="C11" s="65">
        <v>3</v>
      </c>
      <c r="D11" s="64">
        <v>4</v>
      </c>
      <c r="E11" s="65">
        <v>5</v>
      </c>
      <c r="F11" s="64">
        <v>6</v>
      </c>
      <c r="G11" s="65">
        <v>7</v>
      </c>
      <c r="H11" s="64">
        <v>8</v>
      </c>
      <c r="I11" s="65">
        <v>9</v>
      </c>
    </row>
    <row r="12" spans="1:22" ht="15" customHeight="1" x14ac:dyDescent="0.2">
      <c r="A12" s="18">
        <v>1</v>
      </c>
      <c r="B12" s="169" t="s">
        <v>929</v>
      </c>
      <c r="C12" s="426">
        <v>1.04</v>
      </c>
      <c r="D12" s="606">
        <v>2.21</v>
      </c>
      <c r="E12" s="500">
        <v>1.04</v>
      </c>
      <c r="F12" s="488">
        <v>0</v>
      </c>
      <c r="G12" s="488">
        <v>750</v>
      </c>
      <c r="H12" s="488">
        <v>1.04</v>
      </c>
      <c r="I12" s="488">
        <f>D12+E12+F12-H12</f>
        <v>2.21</v>
      </c>
    </row>
    <row r="13" spans="1:22" ht="74.25" hidden="1" customHeight="1" x14ac:dyDescent="0.2">
      <c r="A13" s="18">
        <v>2</v>
      </c>
      <c r="B13" s="19"/>
      <c r="C13" s="426"/>
      <c r="D13" s="426"/>
      <c r="E13" s="426"/>
      <c r="F13" s="426"/>
      <c r="G13" s="426"/>
      <c r="H13" s="426"/>
      <c r="I13" s="426"/>
    </row>
    <row r="14" spans="1:22" ht="12" customHeight="1" x14ac:dyDescent="0.2">
      <c r="A14" s="18">
        <v>2</v>
      </c>
      <c r="B14" s="19"/>
      <c r="C14" s="426"/>
      <c r="D14" s="426"/>
      <c r="E14" s="500"/>
      <c r="F14" s="426"/>
      <c r="G14" s="426"/>
      <c r="H14" s="426"/>
      <c r="I14" s="426"/>
    </row>
    <row r="15" spans="1:22" x14ac:dyDescent="0.2">
      <c r="A15" s="18">
        <v>3</v>
      </c>
      <c r="B15" s="19"/>
      <c r="C15" s="426"/>
      <c r="D15" s="426"/>
      <c r="E15" s="426"/>
      <c r="F15" s="426"/>
      <c r="G15" s="426"/>
      <c r="H15" s="426"/>
      <c r="I15" s="426"/>
    </row>
    <row r="16" spans="1:22" ht="15.75" customHeight="1" x14ac:dyDescent="0.2">
      <c r="A16" s="18">
        <v>4</v>
      </c>
      <c r="B16" s="19"/>
      <c r="C16" s="426"/>
      <c r="D16" s="426"/>
      <c r="E16" s="426"/>
      <c r="F16" s="426"/>
      <c r="G16" s="426"/>
      <c r="H16" s="426"/>
      <c r="I16" s="426"/>
    </row>
    <row r="17" spans="1:9" ht="12.75" customHeight="1" x14ac:dyDescent="0.2">
      <c r="A17" s="18">
        <v>5</v>
      </c>
      <c r="B17" s="19"/>
      <c r="C17" s="426"/>
      <c r="D17" s="426"/>
      <c r="E17" s="426"/>
      <c r="F17" s="426"/>
      <c r="G17" s="426"/>
      <c r="H17" s="426"/>
      <c r="I17" s="426"/>
    </row>
    <row r="18" spans="1:9" ht="12.75" customHeight="1" x14ac:dyDescent="0.2">
      <c r="A18" s="18">
        <v>6</v>
      </c>
      <c r="B18" s="19"/>
      <c r="C18" s="426"/>
      <c r="D18" s="426"/>
      <c r="E18" s="426"/>
      <c r="F18" s="426"/>
      <c r="G18" s="426"/>
      <c r="H18" s="426"/>
      <c r="I18" s="426"/>
    </row>
    <row r="19" spans="1:9" x14ac:dyDescent="0.2">
      <c r="A19" s="18">
        <v>7</v>
      </c>
      <c r="B19" s="19"/>
      <c r="C19" s="426"/>
      <c r="D19" s="426"/>
      <c r="E19" s="427"/>
      <c r="F19" s="427"/>
      <c r="G19" s="427"/>
      <c r="H19" s="427"/>
      <c r="I19" s="426"/>
    </row>
    <row r="20" spans="1:9" x14ac:dyDescent="0.2">
      <c r="A20" s="18">
        <v>8</v>
      </c>
      <c r="B20" s="19"/>
      <c r="C20" s="426"/>
      <c r="D20" s="426"/>
      <c r="E20" s="426"/>
      <c r="F20" s="426"/>
      <c r="G20" s="426"/>
      <c r="H20" s="426"/>
      <c r="I20" s="426"/>
    </row>
    <row r="21" spans="1:9" x14ac:dyDescent="0.2">
      <c r="A21" s="18">
        <v>9</v>
      </c>
      <c r="B21" s="19"/>
      <c r="C21" s="426"/>
      <c r="D21" s="426"/>
      <c r="E21" s="426"/>
      <c r="F21" s="426"/>
      <c r="G21" s="426"/>
      <c r="H21" s="426"/>
      <c r="I21" s="426"/>
    </row>
    <row r="22" spans="1:9" x14ac:dyDescent="0.2">
      <c r="A22" s="18">
        <v>10</v>
      </c>
      <c r="B22" s="19"/>
      <c r="C22" s="426"/>
      <c r="D22" s="426"/>
      <c r="E22" s="426"/>
      <c r="F22" s="426"/>
      <c r="G22" s="426"/>
      <c r="H22" s="426"/>
      <c r="I22" s="426"/>
    </row>
    <row r="23" spans="1:9" x14ac:dyDescent="0.2">
      <c r="A23" s="18">
        <v>11</v>
      </c>
      <c r="B23" s="19"/>
      <c r="C23" s="426"/>
      <c r="D23" s="426"/>
      <c r="E23" s="426"/>
      <c r="F23" s="426"/>
      <c r="G23" s="426"/>
      <c r="H23" s="426"/>
      <c r="I23" s="426"/>
    </row>
    <row r="24" spans="1:9" x14ac:dyDescent="0.2">
      <c r="A24" s="20">
        <v>12</v>
      </c>
      <c r="B24" s="19"/>
      <c r="C24" s="426"/>
      <c r="D24" s="426"/>
      <c r="E24" s="426"/>
      <c r="F24" s="426"/>
      <c r="G24" s="426"/>
      <c r="H24" s="426"/>
      <c r="I24" s="426"/>
    </row>
    <row r="25" spans="1:9" x14ac:dyDescent="0.2">
      <c r="A25" s="18">
        <v>13</v>
      </c>
      <c r="B25" s="19"/>
      <c r="C25" s="426"/>
      <c r="D25" s="426"/>
      <c r="E25" s="426"/>
      <c r="F25" s="426"/>
      <c r="G25" s="426"/>
      <c r="H25" s="426"/>
      <c r="I25" s="426"/>
    </row>
    <row r="26" spans="1:9" x14ac:dyDescent="0.2">
      <c r="A26" s="18">
        <v>14</v>
      </c>
      <c r="B26" s="19"/>
      <c r="C26" s="426"/>
      <c r="D26" s="426"/>
      <c r="E26" s="426"/>
      <c r="F26" s="426"/>
      <c r="G26" s="426"/>
      <c r="H26" s="426"/>
      <c r="I26" s="426"/>
    </row>
    <row r="27" spans="1:9" x14ac:dyDescent="0.2">
      <c r="A27" s="20" t="s">
        <v>7</v>
      </c>
      <c r="B27" s="19"/>
      <c r="C27" s="426"/>
      <c r="D27" s="426"/>
      <c r="E27" s="426"/>
      <c r="F27" s="426"/>
      <c r="G27" s="426"/>
      <c r="H27" s="426"/>
      <c r="I27" s="426"/>
    </row>
    <row r="28" spans="1:9" x14ac:dyDescent="0.2">
      <c r="A28" s="20" t="s">
        <v>7</v>
      </c>
      <c r="B28" s="19"/>
      <c r="C28" s="426"/>
      <c r="D28" s="426"/>
      <c r="E28" s="426"/>
      <c r="F28" s="426"/>
      <c r="G28" s="426"/>
      <c r="H28" s="426"/>
      <c r="I28" s="426"/>
    </row>
    <row r="29" spans="1:9" x14ac:dyDescent="0.2">
      <c r="A29" s="3" t="s">
        <v>19</v>
      </c>
      <c r="B29" s="19"/>
      <c r="C29" s="427">
        <f t="shared" ref="C29:I29" si="0">SUM(C12:C28)</f>
        <v>1.04</v>
      </c>
      <c r="D29" s="427">
        <f t="shared" si="0"/>
        <v>2.21</v>
      </c>
      <c r="E29" s="427">
        <f t="shared" si="0"/>
        <v>1.04</v>
      </c>
      <c r="F29" s="427">
        <f t="shared" si="0"/>
        <v>0</v>
      </c>
      <c r="G29" s="427">
        <f t="shared" si="0"/>
        <v>750</v>
      </c>
      <c r="H29" s="427">
        <f t="shared" si="0"/>
        <v>1.04</v>
      </c>
      <c r="I29" s="427">
        <f t="shared" si="0"/>
        <v>2.21</v>
      </c>
    </row>
    <row r="30" spans="1:9" ht="29.25" customHeight="1" x14ac:dyDescent="0.2">
      <c r="A30" s="818" t="s">
        <v>972</v>
      </c>
      <c r="B30" s="819"/>
      <c r="C30" s="819"/>
      <c r="D30" s="819"/>
      <c r="E30" s="819"/>
      <c r="F30" s="819"/>
      <c r="G30" s="819"/>
      <c r="H30" s="819"/>
      <c r="I30" s="820"/>
    </row>
    <row r="31" spans="1:9" s="602" customFormat="1" ht="15" customHeight="1" x14ac:dyDescent="0.2">
      <c r="A31" s="610"/>
      <c r="B31" s="610"/>
      <c r="C31" s="610"/>
      <c r="D31" s="610"/>
      <c r="E31" s="610"/>
      <c r="F31" s="610"/>
      <c r="G31" s="610"/>
      <c r="H31" s="610"/>
      <c r="I31" s="610"/>
    </row>
    <row r="32" spans="1:9" x14ac:dyDescent="0.2">
      <c r="E32" s="12"/>
      <c r="F32" s="12"/>
      <c r="G32" s="12"/>
      <c r="H32" s="29"/>
      <c r="I32" s="22"/>
    </row>
    <row r="33" spans="1:12" x14ac:dyDescent="0.2">
      <c r="A33" s="34" t="s">
        <v>953</v>
      </c>
      <c r="E33" s="34"/>
      <c r="F33" s="34"/>
      <c r="G33" s="34"/>
      <c r="I33" s="642" t="s">
        <v>13</v>
      </c>
      <c r="J33" s="642"/>
    </row>
    <row r="34" spans="1:12" x14ac:dyDescent="0.2">
      <c r="E34" s="653" t="s">
        <v>14</v>
      </c>
      <c r="F34" s="653"/>
      <c r="G34" s="653"/>
      <c r="H34" s="653"/>
      <c r="I34" s="653"/>
    </row>
    <row r="35" spans="1:12" x14ac:dyDescent="0.2">
      <c r="E35" s="653" t="s">
        <v>20</v>
      </c>
      <c r="F35" s="653"/>
      <c r="G35" s="653"/>
      <c r="H35" s="653"/>
      <c r="I35" s="653"/>
    </row>
    <row r="36" spans="1:12" x14ac:dyDescent="0.2">
      <c r="I36" s="641" t="s">
        <v>88</v>
      </c>
      <c r="J36" s="641"/>
      <c r="K36" s="641"/>
      <c r="L36" s="641"/>
    </row>
  </sheetData>
  <mergeCells count="8">
    <mergeCell ref="C3:F3"/>
    <mergeCell ref="I36:L36"/>
    <mergeCell ref="D9:I9"/>
    <mergeCell ref="E34:I34"/>
    <mergeCell ref="E35:I35"/>
    <mergeCell ref="A5:I5"/>
    <mergeCell ref="I33:J33"/>
    <mergeCell ref="A30:I30"/>
  </mergeCells>
  <phoneticPr fontId="0" type="noConversion"/>
  <printOptions horizontalCentered="1"/>
  <pageMargins left="0.70866141732283472" right="0.70866141732283472" top="0.23622047244094491" bottom="0" header="0.31496062992125984" footer="0.31496062992125984"/>
  <pageSetup paperSize="9" scale="80" orientation="landscape" r:id="rId1"/>
  <colBreaks count="1" manualBreakCount="1">
    <brk id="9" max="32"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tabSelected="1" topLeftCell="A15" zoomScaleSheetLayoutView="81" workbookViewId="0">
      <selection sqref="A1:J33"/>
    </sheetView>
  </sheetViews>
  <sheetFormatPr defaultRowHeight="12.75" x14ac:dyDescent="0.2"/>
  <cols>
    <col min="1" max="1" width="4.42578125" style="16" customWidth="1"/>
    <col min="2" max="2" width="37.28515625" style="16" customWidth="1"/>
    <col min="3" max="3" width="12.28515625" style="16" customWidth="1"/>
    <col min="4" max="5" width="15.140625" style="16" customWidth="1"/>
    <col min="6" max="6" width="15.85546875" style="16" customWidth="1"/>
    <col min="7" max="7" width="12.5703125" style="16" customWidth="1"/>
    <col min="8" max="8" width="30.28515625" style="16" customWidth="1"/>
    <col min="9" max="16384" width="9.140625" style="16"/>
  </cols>
  <sheetData>
    <row r="1" spans="1:20" customFormat="1" ht="12.75" customHeight="1" x14ac:dyDescent="0.2">
      <c r="D1" s="34"/>
      <c r="E1" s="34"/>
      <c r="F1" s="34"/>
      <c r="G1" s="614"/>
      <c r="H1" s="615" t="s">
        <v>71</v>
      </c>
      <c r="I1" s="34"/>
      <c r="J1" s="614"/>
      <c r="L1" s="614"/>
      <c r="M1" s="41"/>
      <c r="N1" s="41"/>
    </row>
    <row r="2" spans="1:20" customFormat="1" ht="15" x14ac:dyDescent="0.2">
      <c r="A2" s="774" t="s">
        <v>0</v>
      </c>
      <c r="B2" s="774"/>
      <c r="C2" s="774"/>
      <c r="D2" s="774"/>
      <c r="E2" s="774"/>
      <c r="F2" s="774"/>
      <c r="G2" s="774"/>
      <c r="H2" s="774"/>
      <c r="I2" s="43"/>
      <c r="J2" s="43"/>
      <c r="K2" s="43"/>
      <c r="L2" s="43"/>
      <c r="M2" s="43"/>
      <c r="N2" s="43"/>
    </row>
    <row r="3" spans="1:20" customFormat="1" ht="20.25" x14ac:dyDescent="0.3">
      <c r="A3" s="679" t="s">
        <v>753</v>
      </c>
      <c r="B3" s="679"/>
      <c r="C3" s="679"/>
      <c r="D3" s="679"/>
      <c r="E3" s="679"/>
      <c r="F3" s="679"/>
      <c r="G3" s="679"/>
      <c r="H3" s="679"/>
      <c r="I3" s="42"/>
      <c r="J3" s="42"/>
      <c r="K3" s="42"/>
      <c r="L3" s="42"/>
      <c r="M3" s="42"/>
      <c r="N3" s="42"/>
    </row>
    <row r="4" spans="1:20" customFormat="1" ht="10.5" customHeight="1" x14ac:dyDescent="0.2"/>
    <row r="5" spans="1:20" ht="19.5" customHeight="1" x14ac:dyDescent="0.25">
      <c r="A5" s="680" t="s">
        <v>827</v>
      </c>
      <c r="B5" s="680"/>
      <c r="C5" s="680"/>
      <c r="D5" s="680"/>
      <c r="E5" s="680"/>
      <c r="F5" s="680"/>
      <c r="G5" s="680"/>
      <c r="H5" s="680"/>
      <c r="I5" s="614"/>
      <c r="J5" s="614"/>
      <c r="K5" s="614"/>
      <c r="L5" s="614"/>
      <c r="M5" s="614"/>
      <c r="N5" s="614"/>
      <c r="O5" s="614"/>
      <c r="P5" s="614"/>
      <c r="Q5" s="614"/>
      <c r="R5" s="614"/>
      <c r="S5" s="614"/>
      <c r="T5" s="614"/>
    </row>
    <row r="7" spans="1:20" s="14" customFormat="1" ht="15.75" hidden="1" customHeight="1" x14ac:dyDescent="0.25">
      <c r="A7" s="614"/>
      <c r="B7" s="614"/>
      <c r="C7" s="614"/>
      <c r="D7" s="614"/>
      <c r="E7" s="614"/>
      <c r="F7" s="614"/>
      <c r="G7" s="614"/>
      <c r="H7" s="614"/>
      <c r="I7" s="614"/>
      <c r="J7" s="614"/>
    </row>
    <row r="8" spans="1:20" s="14" customFormat="1" ht="15.75" x14ac:dyDescent="0.25">
      <c r="A8" s="641" t="s">
        <v>926</v>
      </c>
      <c r="B8" s="641"/>
      <c r="C8" s="614"/>
      <c r="D8" s="614"/>
      <c r="E8" s="614"/>
      <c r="F8" s="614"/>
      <c r="G8" s="614"/>
      <c r="H8" s="616" t="s">
        <v>30</v>
      </c>
      <c r="I8" s="614"/>
    </row>
    <row r="9" spans="1:20" s="14" customFormat="1" ht="15.75" x14ac:dyDescent="0.25">
      <c r="A9" s="15"/>
      <c r="B9" s="614"/>
      <c r="C9" s="614"/>
      <c r="D9" s="105"/>
      <c r="E9" s="105"/>
      <c r="G9" s="764" t="s">
        <v>843</v>
      </c>
      <c r="H9" s="764"/>
      <c r="J9" s="105"/>
      <c r="K9" s="105"/>
      <c r="L9" s="105"/>
      <c r="S9" s="129"/>
      <c r="T9" s="127"/>
    </row>
    <row r="10" spans="1:20" s="35" customFormat="1" ht="55.5" customHeight="1" x14ac:dyDescent="0.2">
      <c r="A10" s="37"/>
      <c r="B10" s="613" t="s">
        <v>31</v>
      </c>
      <c r="C10" s="613" t="s">
        <v>872</v>
      </c>
      <c r="D10" s="613" t="s">
        <v>835</v>
      </c>
      <c r="E10" s="613" t="s">
        <v>228</v>
      </c>
      <c r="F10" s="613" t="s">
        <v>229</v>
      </c>
      <c r="G10" s="613" t="s">
        <v>77</v>
      </c>
      <c r="H10" s="613" t="s">
        <v>873</v>
      </c>
    </row>
    <row r="11" spans="1:20" s="35" customFormat="1" ht="14.25" customHeight="1" x14ac:dyDescent="0.2">
      <c r="A11" s="613">
        <v>1</v>
      </c>
      <c r="B11" s="613">
        <v>2</v>
      </c>
      <c r="C11" s="613">
        <v>3</v>
      </c>
      <c r="D11" s="613">
        <v>4</v>
      </c>
      <c r="E11" s="613">
        <v>5</v>
      </c>
      <c r="F11" s="613">
        <v>6</v>
      </c>
      <c r="G11" s="613">
        <v>7</v>
      </c>
      <c r="H11" s="613">
        <v>8</v>
      </c>
    </row>
    <row r="12" spans="1:20" ht="16.5" customHeight="1" x14ac:dyDescent="0.2">
      <c r="A12" s="28" t="s">
        <v>32</v>
      </c>
      <c r="B12" s="28" t="s">
        <v>33</v>
      </c>
      <c r="C12" s="1012">
        <v>0</v>
      </c>
      <c r="D12" s="1015">
        <v>0</v>
      </c>
      <c r="E12" s="1012">
        <v>0</v>
      </c>
      <c r="F12" s="1015">
        <v>0.5</v>
      </c>
      <c r="G12" s="619"/>
      <c r="H12" s="1015"/>
      <c r="I12" s="614"/>
      <c r="J12" s="614"/>
    </row>
    <row r="13" spans="1:20" ht="20.25" customHeight="1" x14ac:dyDescent="0.2">
      <c r="A13" s="19"/>
      <c r="B13" s="19" t="s">
        <v>34</v>
      </c>
      <c r="C13" s="1013"/>
      <c r="D13" s="1016"/>
      <c r="E13" s="1013"/>
      <c r="F13" s="1016"/>
      <c r="G13" s="620">
        <v>0</v>
      </c>
      <c r="H13" s="1016"/>
      <c r="I13" s="614"/>
      <c r="J13" s="614"/>
    </row>
    <row r="14" spans="1:20" ht="17.25" customHeight="1" x14ac:dyDescent="0.2">
      <c r="A14" s="19"/>
      <c r="B14" s="19" t="s">
        <v>193</v>
      </c>
      <c r="C14" s="1013"/>
      <c r="D14" s="1016"/>
      <c r="E14" s="1013"/>
      <c r="F14" s="1016"/>
      <c r="G14" s="620">
        <v>0</v>
      </c>
      <c r="H14" s="1016"/>
      <c r="I14" s="614"/>
      <c r="J14" s="614"/>
    </row>
    <row r="15" spans="1:20" s="35" customFormat="1" ht="33.75" customHeight="1" x14ac:dyDescent="0.2">
      <c r="A15" s="36"/>
      <c r="B15" s="36" t="s">
        <v>194</v>
      </c>
      <c r="C15" s="1014"/>
      <c r="D15" s="1017"/>
      <c r="E15" s="1014"/>
      <c r="F15" s="1017"/>
      <c r="G15" s="618">
        <v>0.5</v>
      </c>
      <c r="H15" s="1017"/>
    </row>
    <row r="16" spans="1:20" s="35" customFormat="1" x14ac:dyDescent="0.2">
      <c r="A16" s="36"/>
      <c r="B16" s="37" t="s">
        <v>35</v>
      </c>
      <c r="C16" s="608">
        <f>SUM(C12)</f>
        <v>0</v>
      </c>
      <c r="D16" s="607">
        <v>0</v>
      </c>
      <c r="E16" s="608">
        <f>SUM(E12)</f>
        <v>0</v>
      </c>
      <c r="F16" s="607">
        <f>SUM(F12)</f>
        <v>0.5</v>
      </c>
      <c r="G16" s="609">
        <f>SUM(G13:G15)</f>
        <v>0.5</v>
      </c>
      <c r="H16" s="609">
        <f>SUM(F16)-G16</f>
        <v>0</v>
      </c>
    </row>
    <row r="17" spans="1:10" s="35" customFormat="1" ht="40.5" customHeight="1" x14ac:dyDescent="0.2">
      <c r="A17" s="37" t="s">
        <v>36</v>
      </c>
      <c r="B17" s="37" t="s">
        <v>227</v>
      </c>
      <c r="C17" s="1018">
        <v>2.58</v>
      </c>
      <c r="D17" s="1021">
        <v>0</v>
      </c>
      <c r="E17" s="1018">
        <v>1.56</v>
      </c>
      <c r="F17" s="1018">
        <v>2.3199999999999998</v>
      </c>
      <c r="G17" s="617"/>
      <c r="H17" s="1018"/>
    </row>
    <row r="18" spans="1:10" ht="28.5" customHeight="1" x14ac:dyDescent="0.2">
      <c r="A18" s="19"/>
      <c r="B18" s="161" t="s">
        <v>196</v>
      </c>
      <c r="C18" s="1019"/>
      <c r="D18" s="1022"/>
      <c r="E18" s="1019"/>
      <c r="F18" s="1019"/>
      <c r="G18" s="620">
        <v>1.08</v>
      </c>
      <c r="H18" s="1019"/>
      <c r="I18" s="614"/>
      <c r="J18" s="614"/>
    </row>
    <row r="19" spans="1:10" ht="19.5" customHeight="1" x14ac:dyDescent="0.2">
      <c r="A19" s="19"/>
      <c r="B19" s="36" t="s">
        <v>37</v>
      </c>
      <c r="C19" s="1019"/>
      <c r="D19" s="1022"/>
      <c r="E19" s="1019"/>
      <c r="F19" s="1019"/>
      <c r="G19" s="619"/>
      <c r="H19" s="1019"/>
      <c r="I19" s="614"/>
      <c r="J19" s="614"/>
    </row>
    <row r="20" spans="1:10" ht="21.75" customHeight="1" x14ac:dyDescent="0.2">
      <c r="A20" s="19"/>
      <c r="B20" s="36" t="s">
        <v>197</v>
      </c>
      <c r="C20" s="1019"/>
      <c r="D20" s="1022"/>
      <c r="E20" s="1019"/>
      <c r="F20" s="1019"/>
      <c r="G20" s="620">
        <v>0.48</v>
      </c>
      <c r="H20" s="1019"/>
      <c r="I20" s="614"/>
      <c r="J20" s="614"/>
    </row>
    <row r="21" spans="1:10" s="35" customFormat="1" ht="27.75" customHeight="1" x14ac:dyDescent="0.2">
      <c r="A21" s="36"/>
      <c r="B21" s="36" t="s">
        <v>38</v>
      </c>
      <c r="C21" s="1019"/>
      <c r="D21" s="1022"/>
      <c r="E21" s="1019"/>
      <c r="F21" s="1019"/>
      <c r="G21" s="618"/>
      <c r="H21" s="1019"/>
    </row>
    <row r="22" spans="1:10" s="35" customFormat="1" ht="19.5" customHeight="1" x14ac:dyDescent="0.2">
      <c r="A22" s="36"/>
      <c r="B22" s="36" t="s">
        <v>195</v>
      </c>
      <c r="C22" s="1019"/>
      <c r="D22" s="1022"/>
      <c r="E22" s="1019"/>
      <c r="F22" s="1019"/>
      <c r="G22" s="617"/>
      <c r="H22" s="1019"/>
    </row>
    <row r="23" spans="1:10" s="35" customFormat="1" ht="27.75" customHeight="1" x14ac:dyDescent="0.2">
      <c r="A23" s="36"/>
      <c r="B23" s="36" t="s">
        <v>198</v>
      </c>
      <c r="C23" s="1019"/>
      <c r="D23" s="1022"/>
      <c r="E23" s="1019"/>
      <c r="F23" s="1019"/>
      <c r="G23" s="618">
        <v>0</v>
      </c>
      <c r="H23" s="1019"/>
    </row>
    <row r="24" spans="1:10" s="35" customFormat="1" ht="18.75" customHeight="1" x14ac:dyDescent="0.2">
      <c r="A24" s="37"/>
      <c r="B24" s="36" t="s">
        <v>199</v>
      </c>
      <c r="C24" s="1020"/>
      <c r="D24" s="1023"/>
      <c r="E24" s="1020"/>
      <c r="F24" s="1020"/>
      <c r="G24" s="617">
        <v>0</v>
      </c>
      <c r="H24" s="1020"/>
    </row>
    <row r="25" spans="1:10" s="35" customFormat="1" ht="19.5" customHeight="1" x14ac:dyDescent="0.2">
      <c r="A25" s="37"/>
      <c r="B25" s="37" t="s">
        <v>35</v>
      </c>
      <c r="C25" s="607">
        <f>SUM(C17)</f>
        <v>2.58</v>
      </c>
      <c r="D25" s="608">
        <v>0</v>
      </c>
      <c r="E25" s="607">
        <f>SUM(E17)</f>
        <v>1.56</v>
      </c>
      <c r="F25" s="607">
        <f>SUM(F17)</f>
        <v>2.3199999999999998</v>
      </c>
      <c r="G25" s="607">
        <f>SUM(G18:G24)</f>
        <v>1.56</v>
      </c>
      <c r="H25" s="609">
        <f>SUM(E25+F25)-G25</f>
        <v>2.3199999999999998</v>
      </c>
    </row>
    <row r="26" spans="1:10" x14ac:dyDescent="0.2">
      <c r="A26" s="19"/>
      <c r="B26" s="28" t="s">
        <v>39</v>
      </c>
      <c r="C26" s="607">
        <f>SUM(C16+C25)</f>
        <v>2.58</v>
      </c>
      <c r="D26" s="607">
        <v>0</v>
      </c>
      <c r="E26" s="607">
        <f>SUM(E16+E25)</f>
        <v>1.56</v>
      </c>
      <c r="F26" s="607">
        <f>SUM(F16+F25)</f>
        <v>2.82</v>
      </c>
      <c r="G26" s="607">
        <f>SUM(G16+G25)</f>
        <v>2.06</v>
      </c>
      <c r="H26" s="609">
        <f>SUM(E26+F26)-G26</f>
        <v>2.3199999999999998</v>
      </c>
      <c r="I26" s="614"/>
      <c r="J26" s="614"/>
    </row>
    <row r="27" spans="1:10" s="35" customFormat="1" ht="15.75" customHeight="1" x14ac:dyDescent="0.2">
      <c r="C27" s="491"/>
      <c r="D27" s="491"/>
      <c r="E27" s="491"/>
      <c r="F27" s="491"/>
      <c r="G27" s="491"/>
      <c r="H27" s="491"/>
    </row>
    <row r="28" spans="1:10" s="35" customFormat="1" ht="15.75" customHeight="1" x14ac:dyDescent="0.2"/>
    <row r="29" spans="1:10" ht="13.15" customHeight="1" x14ac:dyDescent="0.2">
      <c r="A29" s="614"/>
      <c r="B29" s="15" t="s">
        <v>953</v>
      </c>
      <c r="C29" s="15"/>
      <c r="D29" s="15"/>
      <c r="E29" s="15"/>
      <c r="F29" s="15"/>
      <c r="G29" s="642" t="s">
        <v>13</v>
      </c>
      <c r="H29" s="642"/>
      <c r="I29" s="614"/>
      <c r="J29" s="614"/>
    </row>
    <row r="30" spans="1:10" ht="13.9" customHeight="1" x14ac:dyDescent="0.2">
      <c r="A30" s="614"/>
      <c r="B30" s="653" t="s">
        <v>14</v>
      </c>
      <c r="C30" s="653"/>
      <c r="D30" s="653"/>
      <c r="E30" s="653"/>
      <c r="F30" s="653"/>
      <c r="G30" s="653"/>
      <c r="H30" s="653"/>
      <c r="I30" s="614"/>
      <c r="J30" s="614"/>
    </row>
    <row r="31" spans="1:10" ht="12.6" customHeight="1" x14ac:dyDescent="0.2">
      <c r="A31" s="614"/>
      <c r="B31" s="653" t="s">
        <v>20</v>
      </c>
      <c r="C31" s="653"/>
      <c r="D31" s="653"/>
      <c r="E31" s="653"/>
      <c r="F31" s="653"/>
      <c r="G31" s="653"/>
      <c r="H31" s="653"/>
      <c r="I31" s="614"/>
      <c r="J31" s="614"/>
    </row>
    <row r="32" spans="1:10" x14ac:dyDescent="0.2">
      <c r="A32" s="614"/>
      <c r="B32" s="15"/>
      <c r="C32" s="15"/>
      <c r="D32" s="15"/>
      <c r="E32" s="15"/>
      <c r="F32" s="15"/>
      <c r="G32" s="641" t="s">
        <v>88</v>
      </c>
      <c r="H32" s="641"/>
      <c r="I32" s="641"/>
      <c r="J32" s="641"/>
    </row>
  </sheetData>
  <mergeCells count="19">
    <mergeCell ref="D17:D24"/>
    <mergeCell ref="E17:E24"/>
    <mergeCell ref="F17:F24"/>
    <mergeCell ref="G29:H29"/>
    <mergeCell ref="G32:J32"/>
    <mergeCell ref="B31:H31"/>
    <mergeCell ref="C17:C24"/>
    <mergeCell ref="H17:H24"/>
    <mergeCell ref="B30:H30"/>
    <mergeCell ref="A2:H2"/>
    <mergeCell ref="A3:H3"/>
    <mergeCell ref="C12:C15"/>
    <mergeCell ref="D12:D15"/>
    <mergeCell ref="F12:F15"/>
    <mergeCell ref="H12:H15"/>
    <mergeCell ref="A5:H5"/>
    <mergeCell ref="E12:E15"/>
    <mergeCell ref="A8:B8"/>
    <mergeCell ref="G9:H9"/>
  </mergeCells>
  <phoneticPr fontId="0" type="noConversion"/>
  <printOptions horizontalCentered="1"/>
  <pageMargins left="0.70866141732283472" right="0.70866141732283472" top="0.23622047244094491" bottom="0"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zoomScaleSheetLayoutView="90" workbookViewId="0">
      <selection activeCell="I16" sqref="I16"/>
    </sheetView>
  </sheetViews>
  <sheetFormatPr defaultRowHeight="12.75" x14ac:dyDescent="0.2"/>
  <sheetData>
    <row r="2" spans="2:8" x14ac:dyDescent="0.2">
      <c r="B2" s="15"/>
    </row>
    <row r="4" spans="2:8" ht="12.75" customHeight="1" x14ac:dyDescent="0.2">
      <c r="B4" s="622"/>
      <c r="C4" s="622"/>
      <c r="D4" s="622"/>
      <c r="E4" s="622"/>
      <c r="F4" s="622"/>
      <c r="G4" s="622"/>
      <c r="H4" s="622"/>
    </row>
    <row r="5" spans="2:8" ht="12.75" customHeight="1" x14ac:dyDescent="0.2">
      <c r="B5" s="622"/>
      <c r="C5" s="622"/>
      <c r="D5" s="622"/>
      <c r="E5" s="622"/>
      <c r="F5" s="622"/>
      <c r="G5" s="622"/>
      <c r="H5" s="622"/>
    </row>
    <row r="6" spans="2:8" ht="12.75" customHeight="1" x14ac:dyDescent="0.2">
      <c r="B6" s="622"/>
      <c r="C6" s="622"/>
      <c r="D6" s="622"/>
      <c r="E6" s="622"/>
      <c r="F6" s="622"/>
      <c r="G6" s="622"/>
      <c r="H6" s="622"/>
    </row>
    <row r="7" spans="2:8" ht="12.75" customHeight="1" x14ac:dyDescent="0.2">
      <c r="B7" s="622"/>
      <c r="C7" s="622"/>
      <c r="D7" s="622"/>
      <c r="E7" s="622"/>
      <c r="F7" s="622"/>
      <c r="G7" s="622"/>
      <c r="H7" s="622"/>
    </row>
    <row r="8" spans="2:8" ht="12.75" customHeight="1" x14ac:dyDescent="0.2">
      <c r="B8" s="622"/>
      <c r="C8" s="622"/>
      <c r="D8" s="622"/>
      <c r="E8" s="622"/>
      <c r="F8" s="622"/>
      <c r="G8" s="622"/>
      <c r="H8" s="622"/>
    </row>
    <row r="9" spans="2:8" ht="12.75" customHeight="1" x14ac:dyDescent="0.2">
      <c r="B9" s="622"/>
      <c r="C9" s="622"/>
      <c r="D9" s="622"/>
      <c r="E9" s="622"/>
      <c r="F9" s="622"/>
      <c r="G9" s="622"/>
      <c r="H9" s="622"/>
    </row>
    <row r="10" spans="2:8" ht="12.75" customHeight="1" x14ac:dyDescent="0.2">
      <c r="B10" s="622"/>
      <c r="C10" s="622"/>
      <c r="D10" s="622"/>
      <c r="E10" s="622"/>
      <c r="F10" s="622"/>
      <c r="G10" s="622"/>
      <c r="H10" s="622"/>
    </row>
    <row r="11" spans="2:8" ht="12.75" customHeight="1" x14ac:dyDescent="0.2">
      <c r="B11" s="622"/>
      <c r="C11" s="622"/>
      <c r="D11" s="622"/>
      <c r="E11" s="622"/>
      <c r="F11" s="622"/>
      <c r="G11" s="622"/>
      <c r="H11" s="622"/>
    </row>
    <row r="12" spans="2:8" ht="12.75" customHeight="1" x14ac:dyDescent="0.2">
      <c r="B12" s="622"/>
      <c r="C12" s="622"/>
      <c r="D12" s="622"/>
      <c r="E12" s="622"/>
      <c r="F12" s="622"/>
      <c r="G12" s="622"/>
      <c r="H12" s="622"/>
    </row>
    <row r="13" spans="2:8" ht="12.75" customHeight="1" x14ac:dyDescent="0.2">
      <c r="B13" s="622"/>
      <c r="C13" s="622"/>
      <c r="D13" s="622"/>
      <c r="E13" s="622"/>
      <c r="F13" s="622"/>
      <c r="G13" s="622"/>
      <c r="H13" s="622"/>
    </row>
  </sheetData>
  <mergeCells count="1">
    <mergeCell ref="B4:H13"/>
  </mergeCells>
  <printOptions horizontalCentered="1" verticalCentered="1"/>
  <pageMargins left="0.70866141732283472" right="0.70866141732283472" top="0.23622047244094491" bottom="0" header="0.31496062992125984" footer="0.31496062992125984"/>
  <pageSetup paperSize="9" orientation="landscape" verticalDpi="4294967295"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topLeftCell="A7" zoomScaleSheetLayoutView="85" workbookViewId="0">
      <selection activeCell="E13" sqref="E13"/>
    </sheetView>
  </sheetViews>
  <sheetFormatPr defaultRowHeight="12.75" x14ac:dyDescent="0.2"/>
  <cols>
    <col min="1" max="1" width="9.140625" style="16"/>
    <col min="2" max="2" width="19.28515625" style="16" customWidth="1"/>
    <col min="3" max="3" width="28.42578125" style="16" customWidth="1"/>
    <col min="4" max="4" width="27.7109375" style="16" customWidth="1"/>
    <col min="5" max="5" width="30.28515625" style="16" customWidth="1"/>
    <col min="6" max="16384" width="9.140625" style="16"/>
  </cols>
  <sheetData>
    <row r="1" spans="1:18" customFormat="1" ht="15" x14ac:dyDescent="0.2">
      <c r="E1" s="39" t="s">
        <v>515</v>
      </c>
      <c r="F1" s="41"/>
    </row>
    <row r="2" spans="1:18" customFormat="1" ht="15" x14ac:dyDescent="0.2">
      <c r="D2" s="43" t="s">
        <v>0</v>
      </c>
      <c r="E2" s="43"/>
      <c r="F2" s="43"/>
    </row>
    <row r="3" spans="1:18" customFormat="1" ht="20.25" x14ac:dyDescent="0.3">
      <c r="B3" s="172"/>
      <c r="C3" s="679" t="s">
        <v>753</v>
      </c>
      <c r="D3" s="679"/>
      <c r="E3" s="679"/>
      <c r="F3" s="42"/>
    </row>
    <row r="4" spans="1:18" customFormat="1" ht="10.5" customHeight="1" x14ac:dyDescent="0.2"/>
    <row r="5" spans="1:18" ht="30.75" customHeight="1" x14ac:dyDescent="0.2">
      <c r="A5" s="817" t="s">
        <v>828</v>
      </c>
      <c r="B5" s="817"/>
      <c r="C5" s="817"/>
      <c r="D5" s="817"/>
      <c r="E5" s="817"/>
    </row>
    <row r="7" spans="1:18" ht="0.75" customHeight="1" x14ac:dyDescent="0.2"/>
    <row r="8" spans="1:18" x14ac:dyDescent="0.2">
      <c r="A8" s="15" t="s">
        <v>29</v>
      </c>
      <c r="B8" s="430" t="s">
        <v>929</v>
      </c>
    </row>
    <row r="9" spans="1:18" x14ac:dyDescent="0.2">
      <c r="D9" s="770" t="s">
        <v>843</v>
      </c>
      <c r="E9" s="770"/>
      <c r="Q9" s="19"/>
      <c r="R9" s="22"/>
    </row>
    <row r="10" spans="1:18" ht="26.25" customHeight="1" x14ac:dyDescent="0.2">
      <c r="A10" s="657" t="s">
        <v>2</v>
      </c>
      <c r="B10" s="657" t="s">
        <v>3</v>
      </c>
      <c r="C10" s="821" t="s">
        <v>511</v>
      </c>
      <c r="D10" s="822"/>
      <c r="E10" s="823"/>
      <c r="Q10" s="22"/>
      <c r="R10" s="22"/>
    </row>
    <row r="11" spans="1:18" ht="56.25" customHeight="1" x14ac:dyDescent="0.2">
      <c r="A11" s="657"/>
      <c r="B11" s="657"/>
      <c r="C11" s="5" t="s">
        <v>513</v>
      </c>
      <c r="D11" s="5" t="s">
        <v>514</v>
      </c>
      <c r="E11" s="5" t="s">
        <v>512</v>
      </c>
    </row>
    <row r="12" spans="1:18" s="118" customFormat="1" ht="15.75" customHeight="1" x14ac:dyDescent="0.2">
      <c r="A12" s="65">
        <v>1</v>
      </c>
      <c r="B12" s="64">
        <v>2</v>
      </c>
      <c r="C12" s="65">
        <v>3</v>
      </c>
      <c r="D12" s="64">
        <v>4</v>
      </c>
      <c r="E12" s="65">
        <v>5</v>
      </c>
    </row>
    <row r="13" spans="1:18" ht="18" customHeight="1" x14ac:dyDescent="0.2">
      <c r="A13" s="18">
        <v>1</v>
      </c>
      <c r="B13" s="19" t="s">
        <v>929</v>
      </c>
      <c r="C13" s="426">
        <v>0</v>
      </c>
      <c r="D13" s="426">
        <v>2</v>
      </c>
      <c r="E13" s="357">
        <v>10</v>
      </c>
    </row>
    <row r="14" spans="1:18" ht="74.25" hidden="1" customHeight="1" x14ac:dyDescent="0.2">
      <c r="A14" s="18">
        <v>2</v>
      </c>
      <c r="B14" s="19"/>
      <c r="C14" s="19"/>
      <c r="D14" s="19"/>
      <c r="E14" s="19"/>
    </row>
    <row r="15" spans="1:18" ht="12" customHeight="1" x14ac:dyDescent="0.2">
      <c r="A15" s="18">
        <v>2</v>
      </c>
      <c r="B15" s="19"/>
      <c r="C15" s="19"/>
      <c r="D15" s="19"/>
      <c r="E15" s="19"/>
    </row>
    <row r="16" spans="1:18" x14ac:dyDescent="0.2">
      <c r="A16" s="18">
        <v>3</v>
      </c>
      <c r="B16" s="19"/>
      <c r="C16" s="19"/>
      <c r="D16" s="19"/>
      <c r="E16" s="19"/>
    </row>
    <row r="17" spans="1:5" ht="15.75" customHeight="1" x14ac:dyDescent="0.2">
      <c r="A17" s="18">
        <v>4</v>
      </c>
      <c r="B17" s="19"/>
      <c r="C17" s="430"/>
      <c r="D17" s="19"/>
      <c r="E17" s="19"/>
    </row>
    <row r="18" spans="1:5" ht="12.75" customHeight="1" x14ac:dyDescent="0.2">
      <c r="A18" s="18">
        <v>5</v>
      </c>
      <c r="B18" s="19"/>
      <c r="C18" s="19"/>
      <c r="D18" s="19"/>
      <c r="E18" s="19"/>
    </row>
    <row r="19" spans="1:5" ht="12.75" customHeight="1" x14ac:dyDescent="0.2">
      <c r="A19" s="18">
        <v>6</v>
      </c>
      <c r="B19" s="19"/>
      <c r="C19" s="19"/>
      <c r="D19" s="19"/>
      <c r="E19" s="19"/>
    </row>
    <row r="20" spans="1:5" x14ac:dyDescent="0.2">
      <c r="A20" s="18">
        <v>7</v>
      </c>
      <c r="B20" s="19"/>
      <c r="C20" s="19"/>
      <c r="D20" s="19"/>
      <c r="E20" s="28"/>
    </row>
    <row r="21" spans="1:5" x14ac:dyDescent="0.2">
      <c r="A21" s="18">
        <v>8</v>
      </c>
      <c r="B21" s="19"/>
      <c r="C21" s="19"/>
      <c r="D21" s="19"/>
      <c r="E21" s="19"/>
    </row>
    <row r="22" spans="1:5" x14ac:dyDescent="0.2">
      <c r="A22" s="18">
        <v>9</v>
      </c>
      <c r="B22" s="19"/>
      <c r="C22" s="19"/>
      <c r="D22" s="19"/>
      <c r="E22" s="19"/>
    </row>
    <row r="23" spans="1:5" x14ac:dyDescent="0.2">
      <c r="A23" s="18">
        <v>10</v>
      </c>
      <c r="B23" s="19"/>
      <c r="C23" s="19"/>
      <c r="D23" s="19"/>
      <c r="E23" s="19"/>
    </row>
    <row r="24" spans="1:5" x14ac:dyDescent="0.2">
      <c r="A24" s="18">
        <v>11</v>
      </c>
      <c r="B24" s="19"/>
      <c r="C24" s="19"/>
      <c r="D24" s="19"/>
      <c r="E24" s="19"/>
    </row>
    <row r="25" spans="1:5" x14ac:dyDescent="0.2">
      <c r="A25" s="20">
        <v>12</v>
      </c>
      <c r="B25" s="19"/>
      <c r="C25" s="19"/>
      <c r="D25" s="19"/>
      <c r="E25" s="19"/>
    </row>
    <row r="26" spans="1:5" x14ac:dyDescent="0.2">
      <c r="A26" s="20">
        <v>13</v>
      </c>
      <c r="B26" s="19"/>
      <c r="C26" s="19"/>
      <c r="D26" s="19"/>
      <c r="E26" s="19"/>
    </row>
    <row r="27" spans="1:5" x14ac:dyDescent="0.2">
      <c r="A27" s="20">
        <v>14</v>
      </c>
      <c r="B27" s="19"/>
      <c r="C27" s="19"/>
      <c r="D27" s="19"/>
      <c r="E27" s="19"/>
    </row>
    <row r="28" spans="1:5" x14ac:dyDescent="0.2">
      <c r="A28" s="20" t="s">
        <v>7</v>
      </c>
      <c r="B28" s="19"/>
      <c r="C28" s="19"/>
      <c r="D28" s="19"/>
      <c r="E28" s="19"/>
    </row>
    <row r="29" spans="1:5" x14ac:dyDescent="0.2">
      <c r="A29" s="20" t="s">
        <v>7</v>
      </c>
      <c r="B29" s="19"/>
      <c r="C29" s="19"/>
      <c r="D29" s="19"/>
      <c r="E29" s="19"/>
    </row>
    <row r="30" spans="1:5" x14ac:dyDescent="0.2">
      <c r="A30" s="3" t="s">
        <v>19</v>
      </c>
      <c r="B30" s="427" t="s">
        <v>929</v>
      </c>
      <c r="C30" s="427">
        <v>0</v>
      </c>
      <c r="D30" s="427">
        <v>2</v>
      </c>
      <c r="E30" s="427">
        <v>24</v>
      </c>
    </row>
    <row r="31" spans="1:5" x14ac:dyDescent="0.2">
      <c r="E31" s="29"/>
    </row>
    <row r="32" spans="1:5" x14ac:dyDescent="0.2">
      <c r="E32" s="12"/>
    </row>
    <row r="33" spans="1:8" x14ac:dyDescent="0.2">
      <c r="A33" s="34" t="s">
        <v>953</v>
      </c>
      <c r="E33" s="34" t="s">
        <v>13</v>
      </c>
      <c r="F33" s="131"/>
    </row>
    <row r="34" spans="1:8" ht="12.75" customHeight="1" x14ac:dyDescent="0.2">
      <c r="D34" s="642" t="s">
        <v>14</v>
      </c>
      <c r="E34" s="642"/>
    </row>
    <row r="35" spans="1:8" ht="12.75" customHeight="1" x14ac:dyDescent="0.2">
      <c r="D35" s="642" t="s">
        <v>20</v>
      </c>
      <c r="E35" s="642"/>
    </row>
    <row r="36" spans="1:8" x14ac:dyDescent="0.2">
      <c r="E36" s="15" t="s">
        <v>715</v>
      </c>
      <c r="F36" s="641"/>
      <c r="G36" s="641"/>
      <c r="H36" s="641"/>
    </row>
  </sheetData>
  <mergeCells count="9">
    <mergeCell ref="C3:E3"/>
    <mergeCell ref="A5:E5"/>
    <mergeCell ref="F36:H36"/>
    <mergeCell ref="C10:E10"/>
    <mergeCell ref="D9:E9"/>
    <mergeCell ref="B10:B11"/>
    <mergeCell ref="A10:A11"/>
    <mergeCell ref="D34:E34"/>
    <mergeCell ref="D35:E35"/>
  </mergeCells>
  <printOptions horizontalCentered="1"/>
  <pageMargins left="0.70866141732283472" right="0.70866141732283472" top="0.23622047244094491" bottom="0" header="0.31496062992125984" footer="0.31496062992125984"/>
  <pageSetup paperSize="9" orientation="landscape" r:id="rId1"/>
  <colBreaks count="1" manualBreakCount="1">
    <brk id="5" max="32"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opLeftCell="C4" zoomScaleSheetLayoutView="110" workbookViewId="0">
      <selection activeCell="J13" sqref="J13"/>
    </sheetView>
  </sheetViews>
  <sheetFormatPr defaultRowHeight="12.75" x14ac:dyDescent="0.2"/>
  <cols>
    <col min="1" max="1" width="8.28515625" customWidth="1"/>
    <col min="2" max="2" width="13.5703125" customWidth="1"/>
    <col min="3" max="3" width="14.28515625" customWidth="1"/>
    <col min="4" max="4" width="13.5703125" customWidth="1"/>
    <col min="5" max="6" width="12.85546875" customWidth="1"/>
    <col min="7" max="7" width="15.28515625" customWidth="1"/>
    <col min="8" max="8" width="15.42578125" customWidth="1"/>
    <col min="9" max="9" width="13.28515625" customWidth="1"/>
  </cols>
  <sheetData>
    <row r="1" spans="1:10" ht="18" x14ac:dyDescent="0.35">
      <c r="H1" s="825" t="s">
        <v>675</v>
      </c>
      <c r="I1" s="825"/>
    </row>
    <row r="2" spans="1:10" ht="18" x14ac:dyDescent="0.35">
      <c r="C2" s="761" t="s">
        <v>0</v>
      </c>
      <c r="D2" s="761"/>
      <c r="E2" s="761"/>
      <c r="F2" s="761"/>
      <c r="G2" s="761"/>
      <c r="H2" s="268"/>
      <c r="I2" s="241"/>
      <c r="J2" s="241"/>
    </row>
    <row r="3" spans="1:10" ht="21" x14ac:dyDescent="0.35">
      <c r="B3" s="762" t="s">
        <v>753</v>
      </c>
      <c r="C3" s="762"/>
      <c r="D3" s="762"/>
      <c r="E3" s="762"/>
      <c r="F3" s="762"/>
      <c r="G3" s="762"/>
      <c r="H3" s="242"/>
      <c r="I3" s="242"/>
      <c r="J3" s="242"/>
    </row>
    <row r="4" spans="1:10" ht="21" x14ac:dyDescent="0.35">
      <c r="C4" s="208"/>
      <c r="D4" s="208"/>
      <c r="E4" s="208"/>
      <c r="F4" s="208"/>
      <c r="G4" s="208"/>
      <c r="H4" s="208"/>
      <c r="I4" s="242"/>
      <c r="J4" s="242"/>
    </row>
    <row r="5" spans="1:10" ht="20.25" customHeight="1" x14ac:dyDescent="0.2">
      <c r="C5" s="826" t="s">
        <v>829</v>
      </c>
      <c r="D5" s="826"/>
      <c r="E5" s="826"/>
      <c r="F5" s="826"/>
      <c r="G5" s="826"/>
      <c r="H5" s="826"/>
    </row>
    <row r="6" spans="1:10" ht="20.25" customHeight="1" x14ac:dyDescent="0.2">
      <c r="A6" s="430" t="s">
        <v>934</v>
      </c>
      <c r="C6" s="246"/>
      <c r="D6" s="246"/>
      <c r="E6" s="246"/>
      <c r="F6" s="246"/>
      <c r="G6" s="764" t="s">
        <v>843</v>
      </c>
      <c r="H6" s="764"/>
      <c r="I6" s="764"/>
    </row>
    <row r="7" spans="1:10" ht="15" customHeight="1" x14ac:dyDescent="0.2">
      <c r="A7" s="824" t="s">
        <v>78</v>
      </c>
      <c r="B7" s="824" t="s">
        <v>40</v>
      </c>
      <c r="C7" s="824" t="s">
        <v>416</v>
      </c>
      <c r="D7" s="824" t="s">
        <v>395</v>
      </c>
      <c r="E7" s="824" t="s">
        <v>394</v>
      </c>
      <c r="F7" s="824"/>
      <c r="G7" s="824"/>
      <c r="H7" s="824" t="s">
        <v>739</v>
      </c>
      <c r="I7" s="827" t="s">
        <v>420</v>
      </c>
    </row>
    <row r="8" spans="1:10" ht="12.75" customHeight="1" x14ac:dyDescent="0.2">
      <c r="A8" s="824"/>
      <c r="B8" s="824"/>
      <c r="C8" s="824"/>
      <c r="D8" s="824"/>
      <c r="E8" s="824" t="s">
        <v>417</v>
      </c>
      <c r="F8" s="827" t="s">
        <v>418</v>
      </c>
      <c r="G8" s="824" t="s">
        <v>419</v>
      </c>
      <c r="H8" s="824"/>
      <c r="I8" s="828"/>
    </row>
    <row r="9" spans="1:10" ht="20.25" customHeight="1" x14ac:dyDescent="0.2">
      <c r="A9" s="824"/>
      <c r="B9" s="824"/>
      <c r="C9" s="824"/>
      <c r="D9" s="824"/>
      <c r="E9" s="824"/>
      <c r="F9" s="828"/>
      <c r="G9" s="824"/>
      <c r="H9" s="824"/>
      <c r="I9" s="828"/>
    </row>
    <row r="10" spans="1:10" ht="63.75" customHeight="1" x14ac:dyDescent="0.2">
      <c r="A10" s="824"/>
      <c r="B10" s="824"/>
      <c r="C10" s="824"/>
      <c r="D10" s="824"/>
      <c r="E10" s="824"/>
      <c r="F10" s="829"/>
      <c r="G10" s="824"/>
      <c r="H10" s="824"/>
      <c r="I10" s="829"/>
    </row>
    <row r="11" spans="1:10" ht="15" x14ac:dyDescent="0.25">
      <c r="A11" s="248">
        <v>1</v>
      </c>
      <c r="B11" s="248">
        <v>2</v>
      </c>
      <c r="C11" s="249">
        <v>3</v>
      </c>
      <c r="D11" s="248">
        <v>4</v>
      </c>
      <c r="E11" s="248">
        <v>5</v>
      </c>
      <c r="F11" s="249">
        <v>6</v>
      </c>
      <c r="G11" s="248">
        <v>7</v>
      </c>
      <c r="H11" s="248">
        <v>8</v>
      </c>
      <c r="I11" s="249">
        <v>9</v>
      </c>
    </row>
    <row r="12" spans="1:10" ht="15" x14ac:dyDescent="0.25">
      <c r="A12" s="312">
        <v>1</v>
      </c>
      <c r="B12" s="456" t="s">
        <v>929</v>
      </c>
      <c r="C12" s="310">
        <v>0</v>
      </c>
      <c r="D12" s="311">
        <v>0</v>
      </c>
      <c r="E12" s="311">
        <v>0</v>
      </c>
      <c r="F12" s="310">
        <v>0</v>
      </c>
      <c r="G12" s="311">
        <v>0</v>
      </c>
      <c r="H12" s="310">
        <v>0</v>
      </c>
      <c r="I12" s="248">
        <v>0</v>
      </c>
    </row>
    <row r="13" spans="1:10" ht="15" x14ac:dyDescent="0.25">
      <c r="A13" s="312">
        <v>2</v>
      </c>
      <c r="B13" s="456"/>
      <c r="C13" s="310"/>
      <c r="D13" s="311"/>
      <c r="E13" s="311"/>
      <c r="F13" s="310"/>
      <c r="G13" s="311"/>
      <c r="H13" s="310"/>
      <c r="I13" s="248"/>
    </row>
    <row r="14" spans="1:10" ht="15" x14ac:dyDescent="0.25">
      <c r="A14" s="312">
        <v>3</v>
      </c>
      <c r="B14" s="456"/>
      <c r="C14" s="310"/>
      <c r="D14" s="311"/>
      <c r="E14" s="311"/>
      <c r="F14" s="310"/>
      <c r="G14" s="311"/>
      <c r="H14" s="310"/>
      <c r="I14" s="248"/>
    </row>
    <row r="15" spans="1:10" ht="15" x14ac:dyDescent="0.25">
      <c r="A15" s="312">
        <v>4</v>
      </c>
      <c r="B15" s="456"/>
      <c r="C15" s="310"/>
      <c r="D15" s="311"/>
      <c r="E15" s="311"/>
      <c r="F15" s="310"/>
      <c r="G15" s="311"/>
      <c r="H15" s="310"/>
      <c r="I15" s="248"/>
    </row>
    <row r="16" spans="1:10" ht="15" x14ac:dyDescent="0.25">
      <c r="A16" s="312">
        <v>5</v>
      </c>
      <c r="B16" s="456"/>
      <c r="C16" s="310"/>
      <c r="D16" s="311"/>
      <c r="E16" s="311"/>
      <c r="F16" s="310"/>
      <c r="G16" s="311"/>
      <c r="H16" s="310"/>
      <c r="I16" s="248"/>
    </row>
    <row r="17" spans="1:9" ht="15" x14ac:dyDescent="0.25">
      <c r="A17" s="312">
        <v>6</v>
      </c>
      <c r="B17" s="456"/>
      <c r="C17" s="310"/>
      <c r="D17" s="311"/>
      <c r="E17" s="311"/>
      <c r="F17" s="310"/>
      <c r="G17" s="311"/>
      <c r="H17" s="310"/>
      <c r="I17" s="248"/>
    </row>
    <row r="18" spans="1:9" ht="15" x14ac:dyDescent="0.25">
      <c r="A18" s="312">
        <v>7</v>
      </c>
      <c r="B18" s="456"/>
      <c r="C18" s="310"/>
      <c r="D18" s="311"/>
      <c r="E18" s="311"/>
      <c r="F18" s="310"/>
      <c r="G18" s="311"/>
      <c r="H18" s="310"/>
      <c r="I18" s="248"/>
    </row>
    <row r="19" spans="1:9" ht="15" x14ac:dyDescent="0.25">
      <c r="A19" s="312">
        <v>8</v>
      </c>
      <c r="B19" s="456"/>
      <c r="C19" s="310"/>
      <c r="D19" s="311"/>
      <c r="E19" s="311"/>
      <c r="F19" s="310"/>
      <c r="G19" s="311"/>
      <c r="H19" s="310"/>
      <c r="I19" s="248"/>
    </row>
    <row r="20" spans="1:9" ht="15" x14ac:dyDescent="0.25">
      <c r="A20" s="312">
        <v>9</v>
      </c>
      <c r="B20" s="19"/>
      <c r="C20" s="250"/>
      <c r="D20" s="250"/>
      <c r="E20" s="250"/>
      <c r="F20" s="250"/>
      <c r="G20" s="250"/>
      <c r="H20" s="250"/>
      <c r="I20" s="9"/>
    </row>
    <row r="21" spans="1:9" ht="15" x14ac:dyDescent="0.25">
      <c r="A21" s="312">
        <v>10</v>
      </c>
      <c r="B21" s="19"/>
      <c r="C21" s="251"/>
      <c r="D21" s="251"/>
      <c r="E21" s="251"/>
      <c r="F21" s="251"/>
      <c r="G21" s="251"/>
      <c r="H21" s="251"/>
      <c r="I21" s="9"/>
    </row>
    <row r="22" spans="1:9" ht="15" x14ac:dyDescent="0.25">
      <c r="A22" s="312">
        <v>11</v>
      </c>
      <c r="B22" s="19"/>
      <c r="C22" s="251"/>
      <c r="D22" s="251"/>
      <c r="E22" s="251"/>
      <c r="F22" s="251"/>
      <c r="G22" s="251"/>
      <c r="H22" s="251"/>
      <c r="I22" s="9"/>
    </row>
    <row r="23" spans="1:9" ht="15" x14ac:dyDescent="0.25">
      <c r="A23" s="312">
        <v>12</v>
      </c>
      <c r="B23" s="19"/>
      <c r="C23" s="251"/>
      <c r="D23" s="251"/>
      <c r="E23" s="251"/>
      <c r="F23" s="251"/>
      <c r="G23" s="251"/>
      <c r="H23" s="251"/>
      <c r="I23" s="9"/>
    </row>
    <row r="24" spans="1:9" ht="15" x14ac:dyDescent="0.25">
      <c r="A24" s="312">
        <v>13</v>
      </c>
      <c r="B24" s="19"/>
      <c r="C24" s="9"/>
      <c r="D24" s="9"/>
      <c r="E24" s="9"/>
      <c r="F24" s="9"/>
      <c r="G24" s="9"/>
      <c r="H24" s="9"/>
      <c r="I24" s="9"/>
    </row>
    <row r="25" spans="1:9" ht="15" x14ac:dyDescent="0.25">
      <c r="A25" s="312">
        <v>14</v>
      </c>
      <c r="B25" s="19"/>
      <c r="C25" s="9"/>
      <c r="D25" s="9"/>
      <c r="E25" s="9"/>
      <c r="F25" s="9"/>
      <c r="G25" s="9"/>
      <c r="H25" s="9"/>
      <c r="I25" s="9"/>
    </row>
    <row r="26" spans="1:9" x14ac:dyDescent="0.2">
      <c r="A26" s="18" t="s">
        <v>7</v>
      </c>
      <c r="B26" s="9"/>
      <c r="C26" s="9"/>
      <c r="D26" s="9"/>
      <c r="E26" s="9"/>
      <c r="F26" s="9"/>
      <c r="G26" s="9"/>
      <c r="H26" s="9"/>
      <c r="I26" s="9"/>
    </row>
    <row r="27" spans="1:9" x14ac:dyDescent="0.2">
      <c r="A27" s="18" t="s">
        <v>7</v>
      </c>
      <c r="B27" s="9"/>
      <c r="C27" s="9"/>
      <c r="D27" s="9"/>
      <c r="E27" s="9"/>
      <c r="F27" s="9"/>
      <c r="G27" s="9"/>
      <c r="H27" s="9"/>
      <c r="I27" s="9"/>
    </row>
    <row r="28" spans="1:9" ht="15" x14ac:dyDescent="0.25">
      <c r="A28" s="28" t="s">
        <v>19</v>
      </c>
      <c r="B28" s="456"/>
      <c r="C28" s="249">
        <v>0</v>
      </c>
      <c r="D28" s="248">
        <v>0</v>
      </c>
      <c r="E28" s="248">
        <v>0</v>
      </c>
      <c r="F28" s="249">
        <v>0</v>
      </c>
      <c r="G28" s="248">
        <v>0</v>
      </c>
      <c r="H28" s="249">
        <v>0</v>
      </c>
      <c r="I28" s="248">
        <v>0</v>
      </c>
    </row>
    <row r="30" spans="1:9" x14ac:dyDescent="0.2">
      <c r="A30" s="216"/>
      <c r="B30" s="216"/>
      <c r="C30" s="216"/>
      <c r="D30" s="216"/>
      <c r="G30" s="217" t="s">
        <v>13</v>
      </c>
    </row>
    <row r="31" spans="1:9" ht="15" customHeight="1" x14ac:dyDescent="0.2">
      <c r="A31" s="216"/>
      <c r="B31" s="216"/>
      <c r="C31" s="216"/>
      <c r="D31" s="216"/>
      <c r="F31" s="759" t="s">
        <v>14</v>
      </c>
      <c r="G31" s="759"/>
      <c r="H31" s="759"/>
    </row>
    <row r="32" spans="1:9" ht="15" customHeight="1" x14ac:dyDescent="0.2">
      <c r="A32" s="216"/>
      <c r="B32" s="216"/>
      <c r="C32" s="216"/>
      <c r="D32" s="216"/>
      <c r="F32" s="759" t="s">
        <v>91</v>
      </c>
      <c r="G32" s="759"/>
      <c r="H32" s="759"/>
    </row>
    <row r="33" spans="1:7" x14ac:dyDescent="0.2">
      <c r="A33" s="216" t="s">
        <v>953</v>
      </c>
      <c r="C33" s="216"/>
      <c r="D33" s="216"/>
      <c r="G33" s="218" t="s">
        <v>88</v>
      </c>
    </row>
  </sheetData>
  <mergeCells count="17">
    <mergeCell ref="H1:I1"/>
    <mergeCell ref="C5:H5"/>
    <mergeCell ref="D7:D10"/>
    <mergeCell ref="C2:G2"/>
    <mergeCell ref="B3:G3"/>
    <mergeCell ref="I7:I10"/>
    <mergeCell ref="E8:E10"/>
    <mergeCell ref="F8:F10"/>
    <mergeCell ref="G6:I6"/>
    <mergeCell ref="F32:H32"/>
    <mergeCell ref="A7:A10"/>
    <mergeCell ref="G8:G10"/>
    <mergeCell ref="H7:H10"/>
    <mergeCell ref="B7:B10"/>
    <mergeCell ref="C7:C10"/>
    <mergeCell ref="E7:G7"/>
    <mergeCell ref="F31:H31"/>
  </mergeCells>
  <printOptions horizontalCentered="1"/>
  <pageMargins left="0.70866141732283472" right="0.70866141732283472" top="0.23622047244094491" bottom="0"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opLeftCell="A7" zoomScaleSheetLayoutView="120" workbookViewId="0">
      <selection activeCell="F36" sqref="F36"/>
    </sheetView>
  </sheetViews>
  <sheetFormatPr defaultRowHeight="12.75" x14ac:dyDescent="0.2"/>
  <cols>
    <col min="2" max="2" width="10.140625" customWidth="1"/>
    <col min="6" max="6" width="11.5703125" customWidth="1"/>
    <col min="7" max="7" width="10.42578125" customWidth="1"/>
    <col min="8" max="8" width="20.28515625" customWidth="1"/>
    <col min="9" max="9" width="10.42578125" customWidth="1"/>
    <col min="10" max="10" width="22.85546875" customWidth="1"/>
  </cols>
  <sheetData>
    <row r="1" spans="1:10" ht="18" x14ac:dyDescent="0.35">
      <c r="A1" s="761" t="s">
        <v>0</v>
      </c>
      <c r="B1" s="761"/>
      <c r="C1" s="761"/>
      <c r="D1" s="761"/>
      <c r="E1" s="761"/>
      <c r="F1" s="761"/>
      <c r="G1" s="761"/>
      <c r="H1" s="761"/>
      <c r="I1" s="241"/>
      <c r="J1" s="318" t="s">
        <v>555</v>
      </c>
    </row>
    <row r="2" spans="1:10" ht="21" x14ac:dyDescent="0.35">
      <c r="A2" s="762" t="s">
        <v>753</v>
      </c>
      <c r="B2" s="762"/>
      <c r="C2" s="762"/>
      <c r="D2" s="762"/>
      <c r="E2" s="762"/>
      <c r="F2" s="762"/>
      <c r="G2" s="762"/>
      <c r="H2" s="762"/>
      <c r="I2" s="762"/>
      <c r="J2" s="762"/>
    </row>
    <row r="3" spans="1:10" ht="15" x14ac:dyDescent="0.3">
      <c r="A3" s="209"/>
      <c r="B3" s="209"/>
      <c r="C3" s="209"/>
      <c r="D3" s="209"/>
      <c r="E3" s="209"/>
      <c r="F3" s="209"/>
      <c r="G3" s="209"/>
      <c r="H3" s="209"/>
      <c r="I3" s="209"/>
    </row>
    <row r="4" spans="1:10" ht="18" x14ac:dyDescent="0.35">
      <c r="A4" s="761" t="s">
        <v>554</v>
      </c>
      <c r="B4" s="761"/>
      <c r="C4" s="761"/>
      <c r="D4" s="761"/>
      <c r="E4" s="761"/>
      <c r="F4" s="761"/>
      <c r="G4" s="761"/>
      <c r="H4" s="761"/>
      <c r="I4" s="761"/>
    </row>
    <row r="5" spans="1:10" ht="15" x14ac:dyDescent="0.3">
      <c r="A5" s="210" t="s">
        <v>930</v>
      </c>
      <c r="B5" s="210"/>
      <c r="C5" s="210"/>
      <c r="D5" s="210"/>
      <c r="E5" s="210"/>
      <c r="F5" s="210"/>
      <c r="G5" s="210"/>
      <c r="H5" s="210"/>
      <c r="I5" s="830" t="s">
        <v>843</v>
      </c>
      <c r="J5" s="831"/>
    </row>
    <row r="6" spans="1:10" ht="25.5" customHeight="1" x14ac:dyDescent="0.2">
      <c r="A6" s="834" t="s">
        <v>2</v>
      </c>
      <c r="B6" s="834" t="s">
        <v>396</v>
      </c>
      <c r="C6" s="657" t="s">
        <v>397</v>
      </c>
      <c r="D6" s="657"/>
      <c r="E6" s="657"/>
      <c r="F6" s="835" t="s">
        <v>400</v>
      </c>
      <c r="G6" s="836"/>
      <c r="H6" s="836"/>
      <c r="I6" s="837"/>
      <c r="J6" s="832" t="s">
        <v>404</v>
      </c>
    </row>
    <row r="7" spans="1:10" ht="63" customHeight="1" x14ac:dyDescent="0.2">
      <c r="A7" s="834"/>
      <c r="B7" s="834"/>
      <c r="C7" s="5" t="s">
        <v>107</v>
      </c>
      <c r="D7" s="5" t="s">
        <v>398</v>
      </c>
      <c r="E7" s="5" t="s">
        <v>399</v>
      </c>
      <c r="F7" s="244" t="s">
        <v>401</v>
      </c>
      <c r="G7" s="244" t="s">
        <v>402</v>
      </c>
      <c r="H7" s="244" t="s">
        <v>403</v>
      </c>
      <c r="I7" s="244" t="s">
        <v>51</v>
      </c>
      <c r="J7" s="833"/>
    </row>
    <row r="8" spans="1:10" ht="15" x14ac:dyDescent="0.2">
      <c r="A8" s="213" t="s">
        <v>264</v>
      </c>
      <c r="B8" s="213" t="s">
        <v>265</v>
      </c>
      <c r="C8" s="213" t="s">
        <v>266</v>
      </c>
      <c r="D8" s="213" t="s">
        <v>267</v>
      </c>
      <c r="E8" s="213" t="s">
        <v>268</v>
      </c>
      <c r="F8" s="213" t="s">
        <v>271</v>
      </c>
      <c r="G8" s="213" t="s">
        <v>290</v>
      </c>
      <c r="H8" s="213" t="s">
        <v>291</v>
      </c>
      <c r="I8" s="213" t="s">
        <v>292</v>
      </c>
      <c r="J8" s="213" t="s">
        <v>320</v>
      </c>
    </row>
    <row r="9" spans="1:10" ht="15" x14ac:dyDescent="0.25">
      <c r="A9" s="312">
        <v>1</v>
      </c>
      <c r="B9" s="492">
        <v>0</v>
      </c>
      <c r="C9" s="492">
        <v>0</v>
      </c>
      <c r="D9" s="492">
        <v>0</v>
      </c>
      <c r="E9" s="492">
        <v>0</v>
      </c>
      <c r="F9" s="492">
        <v>0</v>
      </c>
      <c r="G9" s="492">
        <v>0</v>
      </c>
      <c r="H9" s="492">
        <v>0</v>
      </c>
      <c r="I9" s="492">
        <v>0</v>
      </c>
      <c r="J9" s="492">
        <v>0</v>
      </c>
    </row>
    <row r="10" spans="1:10" ht="15" x14ac:dyDescent="0.25">
      <c r="A10" s="312">
        <v>2</v>
      </c>
      <c r="B10" s="492"/>
      <c r="C10" s="492"/>
      <c r="D10" s="492"/>
      <c r="E10" s="492"/>
      <c r="F10" s="492"/>
      <c r="G10" s="492"/>
      <c r="H10" s="492"/>
      <c r="I10" s="492"/>
      <c r="J10" s="492"/>
    </row>
    <row r="11" spans="1:10" ht="15" x14ac:dyDescent="0.25">
      <c r="A11" s="312">
        <v>3</v>
      </c>
      <c r="B11" s="492"/>
      <c r="C11" s="492"/>
      <c r="D11" s="492"/>
      <c r="E11" s="492"/>
      <c r="F11" s="492"/>
      <c r="G11" s="492"/>
      <c r="H11" s="492"/>
      <c r="I11" s="492"/>
      <c r="J11" s="492"/>
    </row>
    <row r="12" spans="1:10" ht="15" x14ac:dyDescent="0.25">
      <c r="A12" s="312">
        <v>4</v>
      </c>
      <c r="B12" s="492"/>
      <c r="C12" s="492"/>
      <c r="D12" s="492"/>
      <c r="E12" s="492"/>
      <c r="F12" s="492"/>
      <c r="G12" s="492"/>
      <c r="H12" s="492"/>
      <c r="I12" s="492"/>
      <c r="J12" s="492"/>
    </row>
    <row r="13" spans="1:10" ht="15" x14ac:dyDescent="0.25">
      <c r="A13" s="312">
        <v>5</v>
      </c>
      <c r="B13" s="492"/>
      <c r="C13" s="492"/>
      <c r="D13" s="492"/>
      <c r="E13" s="492"/>
      <c r="F13" s="492"/>
      <c r="G13" s="492"/>
      <c r="H13" s="492"/>
      <c r="I13" s="492"/>
      <c r="J13" s="492"/>
    </row>
    <row r="14" spans="1:10" ht="15" x14ac:dyDescent="0.25">
      <c r="A14" s="312">
        <v>6</v>
      </c>
      <c r="B14" s="492"/>
      <c r="C14" s="492"/>
      <c r="D14" s="492"/>
      <c r="E14" s="492"/>
      <c r="F14" s="492"/>
      <c r="G14" s="492"/>
      <c r="H14" s="492"/>
      <c r="I14" s="492"/>
      <c r="J14" s="492"/>
    </row>
    <row r="15" spans="1:10" ht="15" x14ac:dyDescent="0.25">
      <c r="A15" s="312">
        <v>7</v>
      </c>
      <c r="B15" s="492"/>
      <c r="C15" s="492"/>
      <c r="D15" s="492"/>
      <c r="E15" s="492"/>
      <c r="F15" s="492"/>
      <c r="G15" s="492"/>
      <c r="H15" s="492"/>
      <c r="I15" s="492"/>
      <c r="J15" s="492"/>
    </row>
    <row r="16" spans="1:10" ht="15" x14ac:dyDescent="0.25">
      <c r="A16" s="312">
        <v>8</v>
      </c>
      <c r="B16" s="492"/>
      <c r="C16" s="492"/>
      <c r="D16" s="492"/>
      <c r="E16" s="492"/>
      <c r="F16" s="492"/>
      <c r="G16" s="492"/>
      <c r="H16" s="492"/>
      <c r="I16" s="492"/>
      <c r="J16" s="492"/>
    </row>
    <row r="17" spans="1:13" ht="15" x14ac:dyDescent="0.25">
      <c r="A17" s="312">
        <v>9</v>
      </c>
      <c r="B17" s="492"/>
      <c r="C17" s="492"/>
      <c r="D17" s="492"/>
      <c r="E17" s="492"/>
      <c r="F17" s="492"/>
      <c r="G17" s="492"/>
      <c r="H17" s="492"/>
      <c r="I17" s="492"/>
      <c r="J17" s="492"/>
    </row>
    <row r="18" spans="1:13" ht="15" x14ac:dyDescent="0.25">
      <c r="A18" s="312">
        <v>10</v>
      </c>
      <c r="B18" s="459"/>
      <c r="C18" s="459"/>
      <c r="D18" s="459"/>
      <c r="E18" s="459"/>
      <c r="F18" s="459"/>
      <c r="G18" s="459"/>
      <c r="H18" s="459"/>
      <c r="I18" s="459"/>
      <c r="J18" s="459"/>
    </row>
    <row r="19" spans="1:13" ht="15" x14ac:dyDescent="0.25">
      <c r="A19" s="312">
        <v>11</v>
      </c>
      <c r="B19" s="459"/>
      <c r="C19" s="459"/>
      <c r="D19" s="459"/>
      <c r="E19" s="459"/>
      <c r="F19" s="459"/>
      <c r="G19" s="459"/>
      <c r="H19" s="459"/>
      <c r="I19" s="459"/>
      <c r="J19" s="459"/>
    </row>
    <row r="20" spans="1:13" ht="15" x14ac:dyDescent="0.25">
      <c r="A20" s="312">
        <v>12</v>
      </c>
      <c r="B20" s="459"/>
      <c r="C20" s="459"/>
      <c r="D20" s="459"/>
      <c r="E20" s="459"/>
      <c r="F20" s="459"/>
      <c r="G20" s="459"/>
      <c r="H20" s="459"/>
      <c r="I20" s="459"/>
      <c r="J20" s="459"/>
    </row>
    <row r="21" spans="1:13" ht="15" x14ac:dyDescent="0.25">
      <c r="A21" s="312">
        <v>13</v>
      </c>
      <c r="B21" s="459"/>
      <c r="C21" s="459"/>
      <c r="D21" s="459"/>
      <c r="E21" s="459"/>
      <c r="F21" s="459"/>
      <c r="G21" s="459"/>
      <c r="H21" s="459"/>
      <c r="I21" s="459"/>
      <c r="J21" s="459"/>
    </row>
    <row r="22" spans="1:13" ht="15" x14ac:dyDescent="0.25">
      <c r="A22" s="312">
        <v>14</v>
      </c>
      <c r="B22" s="459"/>
      <c r="C22" s="459"/>
      <c r="D22" s="459"/>
      <c r="E22" s="459"/>
      <c r="F22" s="459"/>
      <c r="G22" s="459"/>
      <c r="H22" s="459"/>
      <c r="I22" s="459"/>
      <c r="J22" s="459"/>
      <c r="M22" s="16" t="s">
        <v>405</v>
      </c>
    </row>
    <row r="23" spans="1:13" x14ac:dyDescent="0.2">
      <c r="A23" s="18" t="s">
        <v>7</v>
      </c>
      <c r="B23" s="459"/>
      <c r="C23" s="459"/>
      <c r="D23" s="459"/>
      <c r="E23" s="459"/>
      <c r="F23" s="459"/>
      <c r="G23" s="459"/>
      <c r="H23" s="459"/>
      <c r="I23" s="459"/>
      <c r="J23" s="459"/>
    </row>
    <row r="24" spans="1:13" x14ac:dyDescent="0.2">
      <c r="A24" s="18" t="s">
        <v>7</v>
      </c>
      <c r="B24" s="459"/>
      <c r="C24" s="459"/>
      <c r="D24" s="459"/>
      <c r="E24" s="459"/>
      <c r="F24" s="459"/>
      <c r="G24" s="459"/>
      <c r="H24" s="459"/>
      <c r="I24" s="459"/>
      <c r="J24" s="459"/>
    </row>
    <row r="25" spans="1:13" x14ac:dyDescent="0.2">
      <c r="A25" s="28" t="s">
        <v>19</v>
      </c>
      <c r="B25" s="459">
        <f t="shared" ref="B25:J25" si="0">SUM(B9:B24)</f>
        <v>0</v>
      </c>
      <c r="C25" s="459">
        <f t="shared" si="0"/>
        <v>0</v>
      </c>
      <c r="D25" s="459">
        <f t="shared" si="0"/>
        <v>0</v>
      </c>
      <c r="E25" s="459">
        <f t="shared" si="0"/>
        <v>0</v>
      </c>
      <c r="F25" s="459">
        <f t="shared" si="0"/>
        <v>0</v>
      </c>
      <c r="G25" s="459">
        <f t="shared" si="0"/>
        <v>0</v>
      </c>
      <c r="H25" s="459">
        <f t="shared" si="0"/>
        <v>0</v>
      </c>
      <c r="I25" s="459">
        <f t="shared" si="0"/>
        <v>0</v>
      </c>
      <c r="J25" s="459">
        <f t="shared" si="0"/>
        <v>0</v>
      </c>
    </row>
    <row r="28" spans="1:13" ht="12.75" customHeight="1" x14ac:dyDescent="0.2">
      <c r="A28" s="216"/>
      <c r="B28" s="216"/>
      <c r="C28" s="216"/>
      <c r="D28" s="216"/>
      <c r="I28" s="759" t="s">
        <v>13</v>
      </c>
      <c r="J28" s="759"/>
    </row>
    <row r="29" spans="1:13" ht="12.75" customHeight="1" x14ac:dyDescent="0.2">
      <c r="A29" s="216"/>
      <c r="B29" s="216"/>
      <c r="C29" s="216"/>
      <c r="D29" s="216"/>
      <c r="I29" s="759" t="s">
        <v>14</v>
      </c>
      <c r="J29" s="759"/>
    </row>
    <row r="30" spans="1:13" ht="12.75" customHeight="1" x14ac:dyDescent="0.2">
      <c r="A30" s="216"/>
      <c r="B30" s="216"/>
      <c r="C30" s="216"/>
      <c r="D30" s="216"/>
      <c r="I30" s="759" t="s">
        <v>91</v>
      </c>
      <c r="J30" s="759"/>
    </row>
    <row r="31" spans="1:13" x14ac:dyDescent="0.2">
      <c r="A31" s="216" t="s">
        <v>953</v>
      </c>
      <c r="C31" s="216"/>
      <c r="D31" s="216"/>
      <c r="J31" s="218" t="s">
        <v>88</v>
      </c>
    </row>
  </sheetData>
  <mergeCells count="12">
    <mergeCell ref="I30:J30"/>
    <mergeCell ref="I5:J5"/>
    <mergeCell ref="J6:J7"/>
    <mergeCell ref="A1:H1"/>
    <mergeCell ref="I28:J28"/>
    <mergeCell ref="I29:J29"/>
    <mergeCell ref="A2:J2"/>
    <mergeCell ref="A4:I4"/>
    <mergeCell ref="A6:A7"/>
    <mergeCell ref="B6:B7"/>
    <mergeCell ref="C6:E6"/>
    <mergeCell ref="F6:I6"/>
  </mergeCells>
  <printOptions horizontalCentered="1"/>
  <pageMargins left="0.70866141732283472" right="0.70866141732283472" top="0.23622047244094491" bottom="0"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10" zoomScaleSheetLayoutView="80" workbookViewId="0">
      <selection activeCell="C23" sqref="C23"/>
    </sheetView>
  </sheetViews>
  <sheetFormatPr defaultRowHeight="12.75" x14ac:dyDescent="0.2"/>
  <cols>
    <col min="1" max="1" width="5.28515625" style="216" customWidth="1"/>
    <col min="2" max="2" width="8.5703125" style="216" customWidth="1"/>
    <col min="3" max="3" width="32.140625" style="216" customWidth="1"/>
    <col min="4" max="4" width="15.140625" style="216" customWidth="1"/>
    <col min="5" max="6" width="11.7109375" style="216" customWidth="1"/>
    <col min="7" max="7" width="13.7109375" style="216" customWidth="1"/>
    <col min="8" max="8" width="20.140625" style="216" customWidth="1"/>
    <col min="9" max="16384" width="9.140625" style="216"/>
  </cols>
  <sheetData>
    <row r="1" spans="1:8" x14ac:dyDescent="0.2">
      <c r="A1" s="216" t="s">
        <v>11</v>
      </c>
      <c r="H1" s="232" t="s">
        <v>557</v>
      </c>
    </row>
    <row r="2" spans="1:8" s="220" customFormat="1" ht="15.75" x14ac:dyDescent="0.25">
      <c r="A2" s="789" t="s">
        <v>0</v>
      </c>
      <c r="B2" s="789"/>
      <c r="C2" s="789"/>
      <c r="D2" s="789"/>
      <c r="E2" s="789"/>
      <c r="F2" s="789"/>
      <c r="G2" s="789"/>
      <c r="H2" s="789"/>
    </row>
    <row r="3" spans="1:8" s="220" customFormat="1" ht="20.25" customHeight="1" x14ac:dyDescent="0.3">
      <c r="A3" s="790" t="s">
        <v>753</v>
      </c>
      <c r="B3" s="790"/>
      <c r="C3" s="790"/>
      <c r="D3" s="790"/>
      <c r="E3" s="790"/>
      <c r="F3" s="790"/>
      <c r="G3" s="790"/>
      <c r="H3" s="790"/>
    </row>
    <row r="5" spans="1:8" s="220" customFormat="1" ht="15.75" x14ac:dyDescent="0.25">
      <c r="A5" s="847" t="s">
        <v>556</v>
      </c>
      <c r="B5" s="847"/>
      <c r="C5" s="847"/>
      <c r="D5" s="847"/>
      <c r="E5" s="847"/>
      <c r="F5" s="847"/>
      <c r="G5" s="847"/>
      <c r="H5" s="848"/>
    </row>
    <row r="7" spans="1:8" x14ac:dyDescent="0.2">
      <c r="A7" s="849" t="s">
        <v>166</v>
      </c>
      <c r="B7" s="849"/>
      <c r="C7" s="222" t="s">
        <v>929</v>
      </c>
      <c r="D7" s="223"/>
      <c r="E7" s="223"/>
      <c r="F7" s="223"/>
      <c r="G7" s="223"/>
    </row>
    <row r="9" spans="1:8" ht="13.9" customHeight="1" x14ac:dyDescent="0.25">
      <c r="A9" s="233"/>
      <c r="B9" s="233"/>
      <c r="C9" s="233"/>
      <c r="D9" s="233"/>
      <c r="E9" s="233"/>
      <c r="F9" s="233"/>
      <c r="G9" s="233"/>
    </row>
    <row r="10" spans="1:8" s="224" customFormat="1" x14ac:dyDescent="0.2">
      <c r="A10" s="216"/>
      <c r="B10" s="216"/>
      <c r="C10" s="216"/>
      <c r="D10" s="216"/>
      <c r="E10" s="216"/>
      <c r="F10" s="216"/>
      <c r="G10" s="764" t="s">
        <v>843</v>
      </c>
      <c r="H10" s="764"/>
    </row>
    <row r="11" spans="1:8" s="224" customFormat="1" ht="39.75" customHeight="1" x14ac:dyDescent="0.2">
      <c r="A11" s="225"/>
      <c r="B11" s="839" t="s">
        <v>284</v>
      </c>
      <c r="C11" s="839" t="s">
        <v>285</v>
      </c>
      <c r="D11" s="841" t="s">
        <v>286</v>
      </c>
      <c r="E11" s="842"/>
      <c r="F11" s="842"/>
      <c r="G11" s="843"/>
      <c r="H11" s="839" t="s">
        <v>82</v>
      </c>
    </row>
    <row r="12" spans="1:8" s="224" customFormat="1" ht="25.5" x14ac:dyDescent="0.25">
      <c r="A12" s="226"/>
      <c r="B12" s="840"/>
      <c r="C12" s="840"/>
      <c r="D12" s="234" t="s">
        <v>287</v>
      </c>
      <c r="E12" s="234" t="s">
        <v>288</v>
      </c>
      <c r="F12" s="234" t="s">
        <v>289</v>
      </c>
      <c r="G12" s="234" t="s">
        <v>19</v>
      </c>
      <c r="H12" s="840"/>
    </row>
    <row r="13" spans="1:8" s="224" customFormat="1" ht="15" x14ac:dyDescent="0.25">
      <c r="A13" s="226"/>
      <c r="B13" s="235" t="s">
        <v>264</v>
      </c>
      <c r="C13" s="235" t="s">
        <v>265</v>
      </c>
      <c r="D13" s="235" t="s">
        <v>266</v>
      </c>
      <c r="E13" s="235" t="s">
        <v>267</v>
      </c>
      <c r="F13" s="235" t="s">
        <v>268</v>
      </c>
      <c r="G13" s="235" t="s">
        <v>269</v>
      </c>
      <c r="H13" s="235" t="s">
        <v>270</v>
      </c>
    </row>
    <row r="14" spans="1:8" s="236" customFormat="1" ht="15" customHeight="1" x14ac:dyDescent="0.2">
      <c r="B14" s="237" t="s">
        <v>32</v>
      </c>
      <c r="C14" s="844" t="s">
        <v>293</v>
      </c>
      <c r="D14" s="845"/>
      <c r="E14" s="845"/>
      <c r="F14" s="845"/>
      <c r="G14" s="845"/>
      <c r="H14" s="846"/>
    </row>
    <row r="15" spans="1:8" s="239" customFormat="1" x14ac:dyDescent="0.2">
      <c r="B15" s="238"/>
      <c r="C15" s="238" t="s">
        <v>965</v>
      </c>
      <c r="D15" s="237"/>
      <c r="E15" s="237">
        <v>1</v>
      </c>
      <c r="F15" s="237"/>
      <c r="G15" s="237">
        <f>SUM(E15:F15)</f>
        <v>1</v>
      </c>
      <c r="H15" s="238"/>
    </row>
    <row r="16" spans="1:8" ht="14.25" x14ac:dyDescent="0.2">
      <c r="A16" s="229"/>
      <c r="B16" s="154"/>
      <c r="C16" s="579" t="s">
        <v>966</v>
      </c>
      <c r="D16" s="588"/>
      <c r="E16" s="178">
        <v>1</v>
      </c>
      <c r="F16" s="178"/>
      <c r="G16" s="178">
        <f>SUM(E16:F16)</f>
        <v>1</v>
      </c>
      <c r="H16" s="154"/>
    </row>
    <row r="17" spans="1:8" x14ac:dyDescent="0.2">
      <c r="B17" s="228"/>
      <c r="C17" s="240">
        <v>3</v>
      </c>
      <c r="D17" s="228"/>
      <c r="E17" s="156"/>
      <c r="F17" s="155"/>
      <c r="G17" s="155"/>
      <c r="H17" s="154"/>
    </row>
    <row r="18" spans="1:8" s="146" customFormat="1" x14ac:dyDescent="0.2">
      <c r="B18" s="154"/>
      <c r="C18" s="240">
        <v>4</v>
      </c>
      <c r="D18" s="154"/>
      <c r="E18" s="178"/>
      <c r="F18" s="154"/>
      <c r="G18" s="154"/>
      <c r="H18" s="149"/>
    </row>
    <row r="19" spans="1:8" s="146" customFormat="1" x14ac:dyDescent="0.2">
      <c r="B19" s="154"/>
      <c r="C19" s="240"/>
      <c r="D19" s="154"/>
      <c r="E19" s="178"/>
      <c r="F19" s="154"/>
      <c r="G19" s="154"/>
      <c r="H19" s="149"/>
    </row>
    <row r="20" spans="1:8" s="146" customFormat="1" x14ac:dyDescent="0.2">
      <c r="B20" s="154"/>
      <c r="C20" s="579" t="s">
        <v>95</v>
      </c>
      <c r="D20" s="154"/>
      <c r="E20" s="178">
        <f>SUM(E15:E19)</f>
        <v>2</v>
      </c>
      <c r="F20" s="178"/>
      <c r="G20" s="178">
        <f t="shared" ref="G20" si="0">SUM(G15:G19)</f>
        <v>2</v>
      </c>
      <c r="H20" s="149"/>
    </row>
    <row r="21" spans="1:8" s="146" customFormat="1" ht="21.75" customHeight="1" x14ac:dyDescent="0.2">
      <c r="B21" s="237" t="s">
        <v>36</v>
      </c>
      <c r="C21" s="844" t="s">
        <v>468</v>
      </c>
      <c r="D21" s="845"/>
      <c r="E21" s="845"/>
      <c r="F21" s="845"/>
      <c r="G21" s="845"/>
      <c r="H21" s="846"/>
    </row>
    <row r="22" spans="1:8" s="146" customFormat="1" x14ac:dyDescent="0.2">
      <c r="A22" s="231" t="s">
        <v>283</v>
      </c>
      <c r="B22" s="230"/>
      <c r="C22" s="238" t="s">
        <v>967</v>
      </c>
      <c r="D22" s="431"/>
      <c r="E22" s="577">
        <v>1</v>
      </c>
      <c r="F22" s="577"/>
      <c r="G22" s="577">
        <v>1</v>
      </c>
      <c r="H22" s="149"/>
    </row>
    <row r="23" spans="1:8" x14ac:dyDescent="0.2">
      <c r="B23" s="154"/>
      <c r="C23" s="579" t="s">
        <v>968</v>
      </c>
      <c r="D23" s="154"/>
      <c r="E23" s="178">
        <v>1</v>
      </c>
      <c r="F23" s="178"/>
      <c r="G23" s="178">
        <f>SUM(E23:F23)</f>
        <v>1</v>
      </c>
      <c r="H23" s="154"/>
    </row>
    <row r="24" spans="1:8" x14ac:dyDescent="0.2">
      <c r="B24" s="154"/>
      <c r="C24" s="240">
        <v>3</v>
      </c>
      <c r="D24" s="154"/>
      <c r="E24" s="178"/>
      <c r="F24" s="154"/>
      <c r="G24" s="178"/>
      <c r="H24" s="154"/>
    </row>
    <row r="25" spans="1:8" x14ac:dyDescent="0.2">
      <c r="B25" s="154"/>
      <c r="C25" s="240">
        <v>4</v>
      </c>
      <c r="D25" s="154"/>
      <c r="E25" s="178"/>
      <c r="F25" s="154"/>
      <c r="G25" s="178"/>
      <c r="H25" s="154"/>
    </row>
    <row r="26" spans="1:8" x14ac:dyDescent="0.2">
      <c r="B26" s="154"/>
      <c r="C26" s="240"/>
      <c r="D26" s="154"/>
      <c r="E26" s="178"/>
      <c r="F26" s="154"/>
      <c r="G26" s="178"/>
      <c r="H26" s="154"/>
    </row>
    <row r="27" spans="1:8" x14ac:dyDescent="0.2">
      <c r="B27" s="154"/>
      <c r="C27" s="154" t="s">
        <v>95</v>
      </c>
      <c r="D27" s="154"/>
      <c r="E27" s="178">
        <f>SUM(E22:E26)</f>
        <v>2</v>
      </c>
      <c r="F27" s="154"/>
      <c r="G27" s="178">
        <f>SUM(G22:G26)</f>
        <v>2</v>
      </c>
      <c r="H27" s="154"/>
    </row>
    <row r="28" spans="1:8" x14ac:dyDescent="0.2">
      <c r="B28" s="224"/>
      <c r="C28" s="224"/>
      <c r="D28" s="224"/>
      <c r="E28" s="589"/>
      <c r="F28" s="224"/>
      <c r="G28" s="589"/>
      <c r="H28" s="224"/>
    </row>
    <row r="29" spans="1:8" x14ac:dyDescent="0.2">
      <c r="B29" s="224"/>
      <c r="C29" s="224"/>
      <c r="D29" s="224"/>
      <c r="E29" s="589"/>
      <c r="F29" s="224"/>
      <c r="G29" s="589"/>
      <c r="H29" s="224"/>
    </row>
    <row r="30" spans="1:8" ht="12.75" customHeight="1" x14ac:dyDescent="0.2">
      <c r="D30" s="838" t="s">
        <v>13</v>
      </c>
      <c r="E30" s="838"/>
      <c r="F30" s="838"/>
      <c r="G30" s="838"/>
    </row>
    <row r="31" spans="1:8" ht="12.75" customHeight="1" x14ac:dyDescent="0.2">
      <c r="D31" s="759" t="s">
        <v>14</v>
      </c>
      <c r="E31" s="759"/>
      <c r="F31" s="759"/>
      <c r="G31" s="759"/>
    </row>
    <row r="32" spans="1:8" ht="12.75" customHeight="1" x14ac:dyDescent="0.2">
      <c r="D32" s="759" t="s">
        <v>91</v>
      </c>
      <c r="E32" s="759"/>
      <c r="F32" s="759"/>
      <c r="G32" s="759"/>
    </row>
    <row r="33" spans="2:5" x14ac:dyDescent="0.2">
      <c r="B33" s="216" t="s">
        <v>953</v>
      </c>
      <c r="E33" s="216" t="s">
        <v>715</v>
      </c>
    </row>
  </sheetData>
  <mergeCells count="14">
    <mergeCell ref="H11:H12"/>
    <mergeCell ref="C14:H14"/>
    <mergeCell ref="C21:H21"/>
    <mergeCell ref="A2:H2"/>
    <mergeCell ref="A3:H3"/>
    <mergeCell ref="A5:H5"/>
    <mergeCell ref="A7:B7"/>
    <mergeCell ref="G10:H10"/>
    <mergeCell ref="D30:G30"/>
    <mergeCell ref="D31:G31"/>
    <mergeCell ref="D32:G32"/>
    <mergeCell ref="B11:B12"/>
    <mergeCell ref="C11:C12"/>
    <mergeCell ref="D11:G11"/>
  </mergeCells>
  <printOptions horizontalCentered="1"/>
  <pageMargins left="0.70866141732283472" right="0.70866141732283472" top="0.23622047244094491" bottom="0"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opLeftCell="A13" zoomScaleSheetLayoutView="100" workbookViewId="0">
      <selection activeCell="G9" sqref="G9"/>
    </sheetView>
  </sheetViews>
  <sheetFormatPr defaultRowHeight="12.75" x14ac:dyDescent="0.2"/>
  <cols>
    <col min="1" max="1" width="8.28515625" customWidth="1"/>
    <col min="2" max="2" width="15.5703125" customWidth="1"/>
    <col min="3" max="3" width="14.7109375" customWidth="1"/>
    <col min="4" max="4" width="21" customWidth="1"/>
    <col min="5" max="5" width="21.140625" customWidth="1"/>
    <col min="6" max="6" width="20.7109375" customWidth="1"/>
    <col min="7" max="7" width="23.5703125" customWidth="1"/>
    <col min="8" max="8" width="17.42578125" customWidth="1"/>
  </cols>
  <sheetData>
    <row r="1" spans="1:8" ht="18" x14ac:dyDescent="0.35">
      <c r="A1" s="761" t="s">
        <v>0</v>
      </c>
      <c r="B1" s="761"/>
      <c r="C1" s="761"/>
      <c r="D1" s="761"/>
      <c r="E1" s="761"/>
      <c r="F1" s="761"/>
      <c r="H1" s="207" t="s">
        <v>648</v>
      </c>
    </row>
    <row r="2" spans="1:8" ht="21" x14ac:dyDescent="0.35">
      <c r="A2" s="762" t="s">
        <v>753</v>
      </c>
      <c r="B2" s="762"/>
      <c r="C2" s="762"/>
      <c r="D2" s="762"/>
      <c r="E2" s="762"/>
      <c r="F2" s="762"/>
      <c r="G2" s="762"/>
    </row>
    <row r="3" spans="1:8" ht="15" x14ac:dyDescent="0.3">
      <c r="A3" s="209"/>
      <c r="B3" s="209"/>
    </row>
    <row r="4" spans="1:8" ht="18" customHeight="1" x14ac:dyDescent="0.35">
      <c r="A4" s="763" t="s">
        <v>649</v>
      </c>
      <c r="B4" s="763"/>
      <c r="C4" s="763"/>
      <c r="D4" s="763"/>
      <c r="E4" s="763"/>
      <c r="F4" s="763"/>
      <c r="G4" s="763"/>
    </row>
    <row r="5" spans="1:8" ht="15" x14ac:dyDescent="0.3">
      <c r="A5" s="782" t="s">
        <v>930</v>
      </c>
      <c r="B5" s="782"/>
      <c r="C5" s="782"/>
    </row>
    <row r="6" spans="1:8" ht="15" x14ac:dyDescent="0.3">
      <c r="A6" s="210"/>
      <c r="B6" s="210"/>
      <c r="F6" s="764" t="s">
        <v>843</v>
      </c>
      <c r="G6" s="764"/>
      <c r="H6" s="764"/>
    </row>
    <row r="7" spans="1:8" ht="59.25" customHeight="1" x14ac:dyDescent="0.2">
      <c r="A7" s="211" t="s">
        <v>2</v>
      </c>
      <c r="B7" s="322" t="s">
        <v>3</v>
      </c>
      <c r="C7" s="327" t="s">
        <v>650</v>
      </c>
      <c r="D7" s="327" t="s">
        <v>651</v>
      </c>
      <c r="E7" s="327" t="s">
        <v>652</v>
      </c>
      <c r="F7" s="327" t="s">
        <v>653</v>
      </c>
      <c r="G7" s="363" t="s">
        <v>755</v>
      </c>
      <c r="H7" s="308" t="s">
        <v>728</v>
      </c>
    </row>
    <row r="8" spans="1:8" s="207" customFormat="1" ht="15" x14ac:dyDescent="0.25">
      <c r="A8" s="213" t="s">
        <v>264</v>
      </c>
      <c r="B8" s="213" t="s">
        <v>265</v>
      </c>
      <c r="C8" s="213" t="s">
        <v>266</v>
      </c>
      <c r="D8" s="213" t="s">
        <v>267</v>
      </c>
      <c r="E8" s="213" t="s">
        <v>268</v>
      </c>
      <c r="F8" s="213" t="s">
        <v>269</v>
      </c>
      <c r="G8" s="364" t="s">
        <v>270</v>
      </c>
      <c r="H8" s="248">
        <v>8</v>
      </c>
    </row>
    <row r="9" spans="1:8" s="207" customFormat="1" ht="15" x14ac:dyDescent="0.25">
      <c r="A9" s="312">
        <v>1</v>
      </c>
      <c r="B9" s="227" t="s">
        <v>929</v>
      </c>
      <c r="C9" s="546">
        <v>39</v>
      </c>
      <c r="D9" s="546">
        <v>9</v>
      </c>
      <c r="E9" s="546">
        <v>11</v>
      </c>
      <c r="F9" s="546">
        <v>0</v>
      </c>
      <c r="G9" s="547">
        <v>9</v>
      </c>
      <c r="H9" s="248" t="s">
        <v>948</v>
      </c>
    </row>
    <row r="10" spans="1:8" s="207" customFormat="1" ht="15" x14ac:dyDescent="0.25">
      <c r="A10" s="312">
        <v>2</v>
      </c>
      <c r="B10" s="213"/>
      <c r="C10" s="457"/>
      <c r="D10" s="457"/>
      <c r="E10" s="457"/>
      <c r="F10" s="457"/>
      <c r="G10" s="458"/>
      <c r="H10" s="248"/>
    </row>
    <row r="11" spans="1:8" s="207" customFormat="1" ht="15" x14ac:dyDescent="0.25">
      <c r="A11" s="312">
        <v>3</v>
      </c>
      <c r="B11" s="213"/>
      <c r="C11" s="457"/>
      <c r="D11" s="457"/>
      <c r="E11" s="457"/>
      <c r="F11" s="457"/>
      <c r="G11" s="458"/>
      <c r="H11" s="248"/>
    </row>
    <row r="12" spans="1:8" s="207" customFormat="1" ht="15" x14ac:dyDescent="0.25">
      <c r="A12" s="312">
        <v>4</v>
      </c>
      <c r="B12" s="213"/>
      <c r="C12" s="457"/>
      <c r="D12" s="457"/>
      <c r="E12" s="457"/>
      <c r="F12" s="457"/>
      <c r="G12" s="458"/>
      <c r="H12" s="248"/>
    </row>
    <row r="13" spans="1:8" s="207" customFormat="1" ht="15" x14ac:dyDescent="0.25">
      <c r="A13" s="312">
        <v>5</v>
      </c>
      <c r="B13" s="213"/>
      <c r="C13" s="457"/>
      <c r="D13" s="457"/>
      <c r="E13" s="457"/>
      <c r="F13" s="457"/>
      <c r="G13" s="458"/>
      <c r="H13" s="248"/>
    </row>
    <row r="14" spans="1:8" s="207" customFormat="1" ht="15" x14ac:dyDescent="0.25">
      <c r="A14" s="312">
        <v>6</v>
      </c>
      <c r="B14" s="213"/>
      <c r="C14" s="457"/>
      <c r="D14" s="457"/>
      <c r="E14" s="457"/>
      <c r="F14" s="457"/>
      <c r="G14" s="458"/>
      <c r="H14" s="248"/>
    </row>
    <row r="15" spans="1:8" s="207" customFormat="1" ht="15" x14ac:dyDescent="0.25">
      <c r="A15" s="312">
        <v>7</v>
      </c>
      <c r="B15" s="213"/>
      <c r="C15" s="457"/>
      <c r="D15" s="457"/>
      <c r="E15" s="457"/>
      <c r="F15" s="457"/>
      <c r="G15" s="458"/>
      <c r="H15" s="248"/>
    </row>
    <row r="16" spans="1:8" s="207" customFormat="1" ht="15" x14ac:dyDescent="0.25">
      <c r="A16" s="312">
        <v>8</v>
      </c>
      <c r="B16" s="213"/>
      <c r="C16" s="457"/>
      <c r="D16" s="457"/>
      <c r="E16" s="457"/>
      <c r="F16" s="457"/>
      <c r="G16" s="458"/>
      <c r="H16" s="248"/>
    </row>
    <row r="17" spans="1:9" ht="15" x14ac:dyDescent="0.25">
      <c r="A17" s="312">
        <v>9</v>
      </c>
      <c r="B17" s="9"/>
      <c r="C17" s="459"/>
      <c r="D17" s="459"/>
      <c r="E17" s="459"/>
      <c r="F17" s="459"/>
      <c r="G17" s="460"/>
      <c r="H17" s="9"/>
    </row>
    <row r="18" spans="1:9" ht="15" x14ac:dyDescent="0.25">
      <c r="A18" s="312">
        <v>10</v>
      </c>
      <c r="B18" s="9"/>
      <c r="C18" s="459"/>
      <c r="D18" s="459"/>
      <c r="E18" s="459"/>
      <c r="F18" s="459"/>
      <c r="G18" s="461"/>
      <c r="H18" s="9"/>
    </row>
    <row r="19" spans="1:9" ht="15" x14ac:dyDescent="0.25">
      <c r="A19" s="312">
        <v>11</v>
      </c>
      <c r="B19" s="9"/>
      <c r="C19" s="459"/>
      <c r="D19" s="459"/>
      <c r="E19" s="459"/>
      <c r="F19" s="459"/>
      <c r="G19" s="460"/>
      <c r="H19" s="9"/>
    </row>
    <row r="20" spans="1:9" ht="15" x14ac:dyDescent="0.25">
      <c r="A20" s="312">
        <v>12</v>
      </c>
      <c r="B20" s="9"/>
      <c r="C20" s="459"/>
      <c r="D20" s="459"/>
      <c r="E20" s="459"/>
      <c r="F20" s="459"/>
      <c r="G20" s="460"/>
      <c r="H20" s="9"/>
    </row>
    <row r="21" spans="1:9" ht="15" x14ac:dyDescent="0.25">
      <c r="A21" s="312">
        <v>13</v>
      </c>
      <c r="B21" s="9"/>
      <c r="C21" s="459"/>
      <c r="D21" s="459"/>
      <c r="E21" s="459"/>
      <c r="F21" s="459"/>
      <c r="G21" s="460"/>
      <c r="H21" s="9"/>
    </row>
    <row r="22" spans="1:9" ht="15" x14ac:dyDescent="0.25">
      <c r="A22" s="312">
        <v>14</v>
      </c>
      <c r="B22" s="9"/>
      <c r="C22" s="459"/>
      <c r="D22" s="459"/>
      <c r="E22" s="459"/>
      <c r="F22" s="459"/>
      <c r="G22" s="460"/>
      <c r="H22" s="9"/>
    </row>
    <row r="23" spans="1:9" x14ac:dyDescent="0.2">
      <c r="A23" s="18" t="s">
        <v>7</v>
      </c>
      <c r="B23" s="9"/>
      <c r="C23" s="459"/>
      <c r="D23" s="459"/>
      <c r="E23" s="459"/>
      <c r="F23" s="459"/>
      <c r="G23" s="460"/>
      <c r="H23" s="9"/>
    </row>
    <row r="24" spans="1:9" x14ac:dyDescent="0.2">
      <c r="A24" s="18" t="s">
        <v>7</v>
      </c>
      <c r="B24" s="9"/>
      <c r="C24" s="459"/>
      <c r="D24" s="459"/>
      <c r="E24" s="459"/>
      <c r="F24" s="459"/>
      <c r="G24" s="460"/>
      <c r="H24" s="9"/>
    </row>
    <row r="25" spans="1:9" x14ac:dyDescent="0.2">
      <c r="A25" s="28" t="s">
        <v>19</v>
      </c>
      <c r="B25" s="9"/>
      <c r="C25" s="429">
        <f>SUM(C9:C24)</f>
        <v>39</v>
      </c>
      <c r="D25" s="429">
        <f>SUM(D9:D24)</f>
        <v>9</v>
      </c>
      <c r="E25" s="429">
        <f>SUM(E9:E24)</f>
        <v>11</v>
      </c>
      <c r="F25" s="429">
        <f>SUM(F9:F24)</f>
        <v>0</v>
      </c>
      <c r="G25" s="453">
        <f>SUM(G9:G24)</f>
        <v>9</v>
      </c>
      <c r="H25" s="9"/>
    </row>
    <row r="26" spans="1:9" x14ac:dyDescent="0.2">
      <c r="A26" s="215"/>
    </row>
    <row r="29" spans="1:9" ht="15" customHeight="1" x14ac:dyDescent="0.2">
      <c r="A29" s="328"/>
      <c r="B29" s="328"/>
      <c r="C29" s="328"/>
      <c r="D29" s="328"/>
      <c r="E29" s="328"/>
      <c r="F29" s="781" t="s">
        <v>13</v>
      </c>
      <c r="G29" s="781"/>
      <c r="H29" s="329"/>
      <c r="I29" s="329"/>
    </row>
    <row r="30" spans="1:9" ht="15" customHeight="1" x14ac:dyDescent="0.2">
      <c r="A30" s="328"/>
      <c r="B30" s="328"/>
      <c r="C30" s="328"/>
      <c r="D30" s="328"/>
      <c r="E30" s="328"/>
      <c r="F30" s="781" t="s">
        <v>14</v>
      </c>
      <c r="G30" s="781"/>
      <c r="H30" s="329"/>
      <c r="I30" s="329"/>
    </row>
    <row r="31" spans="1:9" ht="15" customHeight="1" x14ac:dyDescent="0.2">
      <c r="A31" s="328"/>
      <c r="B31" s="328"/>
      <c r="C31" s="328"/>
      <c r="D31" s="328"/>
      <c r="E31" s="328"/>
      <c r="F31" s="851" t="s">
        <v>91</v>
      </c>
      <c r="G31" s="851"/>
      <c r="H31" s="851"/>
      <c r="I31" s="851"/>
    </row>
    <row r="32" spans="1:9" x14ac:dyDescent="0.2">
      <c r="A32" s="328" t="s">
        <v>953</v>
      </c>
      <c r="C32" s="328"/>
      <c r="D32" s="328"/>
      <c r="E32" s="328"/>
      <c r="F32" s="850" t="s">
        <v>88</v>
      </c>
      <c r="G32" s="850"/>
      <c r="H32" s="328"/>
      <c r="I32" s="328"/>
    </row>
    <row r="33" spans="1:13" x14ac:dyDescent="0.2">
      <c r="A33" s="328"/>
      <c r="B33" s="328"/>
      <c r="C33" s="328"/>
      <c r="D33" s="328"/>
      <c r="E33" s="328"/>
      <c r="F33" s="328"/>
      <c r="G33" s="328"/>
      <c r="H33" s="328"/>
      <c r="I33" s="328"/>
      <c r="J33" s="328"/>
      <c r="K33" s="328"/>
      <c r="L33" s="328"/>
      <c r="M33" s="328"/>
    </row>
  </sheetData>
  <mergeCells count="9">
    <mergeCell ref="F32:G32"/>
    <mergeCell ref="A1:F1"/>
    <mergeCell ref="A2:G2"/>
    <mergeCell ref="A4:G4"/>
    <mergeCell ref="F29:G29"/>
    <mergeCell ref="F30:G30"/>
    <mergeCell ref="F31:I31"/>
    <mergeCell ref="F6:H6"/>
    <mergeCell ref="A5:C5"/>
  </mergeCells>
  <printOptions horizontalCentered="1"/>
  <pageMargins left="0.70866141732283472" right="0.70866141732283472" top="0.23622047244094491" bottom="0" header="0.31496062992125984" footer="0.31496062992125984"/>
  <pageSetup paperSize="9" scale="9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SheetLayoutView="100" workbookViewId="0">
      <selection activeCell="E9" sqref="E9"/>
    </sheetView>
  </sheetViews>
  <sheetFormatPr defaultRowHeight="12.75" x14ac:dyDescent="0.2"/>
  <cols>
    <col min="1" max="1" width="8.28515625" customWidth="1"/>
    <col min="2" max="2" width="15.5703125" customWidth="1"/>
    <col min="3" max="3" width="14.7109375" customWidth="1"/>
    <col min="4" max="4" width="21" customWidth="1"/>
    <col min="5" max="5" width="15.7109375" customWidth="1"/>
    <col min="6" max="6" width="16.28515625" customWidth="1"/>
    <col min="7" max="7" width="22" customWidth="1"/>
    <col min="8" max="8" width="17.42578125" customWidth="1"/>
  </cols>
  <sheetData>
    <row r="1" spans="1:8" ht="18" x14ac:dyDescent="0.35">
      <c r="A1" s="761" t="s">
        <v>0</v>
      </c>
      <c r="B1" s="761"/>
      <c r="C1" s="761"/>
      <c r="D1" s="761"/>
      <c r="E1" s="761"/>
      <c r="F1" s="761"/>
      <c r="H1" s="207" t="s">
        <v>729</v>
      </c>
    </row>
    <row r="2" spans="1:8" ht="21" x14ac:dyDescent="0.35">
      <c r="A2" s="762" t="s">
        <v>753</v>
      </c>
      <c r="B2" s="762"/>
      <c r="C2" s="762"/>
      <c r="D2" s="762"/>
      <c r="E2" s="762"/>
      <c r="F2" s="762"/>
      <c r="G2" s="762"/>
    </row>
    <row r="3" spans="1:8" ht="15" x14ac:dyDescent="0.3">
      <c r="A3" s="209"/>
      <c r="B3" s="209"/>
    </row>
    <row r="4" spans="1:8" ht="18" customHeight="1" x14ac:dyDescent="0.35">
      <c r="A4" s="763" t="s">
        <v>730</v>
      </c>
      <c r="B4" s="763"/>
      <c r="C4" s="763"/>
      <c r="D4" s="763"/>
      <c r="E4" s="763"/>
      <c r="F4" s="763"/>
      <c r="G4" s="763"/>
    </row>
    <row r="5" spans="1:8" ht="15" x14ac:dyDescent="0.3">
      <c r="A5" s="210" t="s">
        <v>930</v>
      </c>
      <c r="B5" s="210"/>
    </row>
    <row r="6" spans="1:8" ht="15" x14ac:dyDescent="0.3">
      <c r="A6" s="210"/>
      <c r="B6" s="210"/>
      <c r="F6" s="764" t="s">
        <v>843</v>
      </c>
      <c r="G6" s="764"/>
      <c r="H6" s="764"/>
    </row>
    <row r="7" spans="1:8" ht="59.25" customHeight="1" x14ac:dyDescent="0.2">
      <c r="A7" s="322" t="s">
        <v>2</v>
      </c>
      <c r="B7" s="322" t="s">
        <v>3</v>
      </c>
      <c r="C7" s="327" t="s">
        <v>731</v>
      </c>
      <c r="D7" s="327" t="s">
        <v>732</v>
      </c>
      <c r="E7" s="327" t="s">
        <v>733</v>
      </c>
      <c r="F7" s="327" t="s">
        <v>734</v>
      </c>
      <c r="G7" s="363" t="s">
        <v>735</v>
      </c>
      <c r="H7" s="308" t="s">
        <v>736</v>
      </c>
    </row>
    <row r="8" spans="1:8" s="207" customFormat="1" ht="15" x14ac:dyDescent="0.25">
      <c r="A8" s="213" t="s">
        <v>264</v>
      </c>
      <c r="B8" s="213" t="s">
        <v>265</v>
      </c>
      <c r="C8" s="213" t="s">
        <v>266</v>
      </c>
      <c r="D8" s="213" t="s">
        <v>267</v>
      </c>
      <c r="E8" s="213" t="s">
        <v>268</v>
      </c>
      <c r="F8" s="213" t="s">
        <v>269</v>
      </c>
      <c r="G8" s="364" t="s">
        <v>270</v>
      </c>
      <c r="H8" s="248">
        <v>8</v>
      </c>
    </row>
    <row r="9" spans="1:8" s="207" customFormat="1" ht="75" x14ac:dyDescent="0.25">
      <c r="A9" s="312">
        <v>1</v>
      </c>
      <c r="B9" s="227" t="s">
        <v>929</v>
      </c>
      <c r="C9" s="213">
        <v>110</v>
      </c>
      <c r="D9" s="213">
        <v>0</v>
      </c>
      <c r="E9" s="213">
        <v>19</v>
      </c>
      <c r="F9" s="227" t="s">
        <v>935</v>
      </c>
      <c r="G9" s="462" t="s">
        <v>936</v>
      </c>
      <c r="H9" s="463" t="s">
        <v>937</v>
      </c>
    </row>
    <row r="10" spans="1:8" s="207" customFormat="1" ht="15" x14ac:dyDescent="0.25">
      <c r="A10" s="312">
        <v>2</v>
      </c>
      <c r="B10" s="213"/>
      <c r="C10" s="213"/>
      <c r="D10" s="213"/>
      <c r="E10" s="213"/>
      <c r="F10" s="213"/>
      <c r="G10" s="364"/>
      <c r="H10" s="248"/>
    </row>
    <row r="11" spans="1:8" s="207" customFormat="1" ht="15" x14ac:dyDescent="0.25">
      <c r="A11" s="312">
        <v>3</v>
      </c>
      <c r="B11" s="213"/>
      <c r="C11" s="213"/>
      <c r="D11" s="213"/>
      <c r="E11" s="213"/>
      <c r="F11" s="213"/>
      <c r="G11" s="364"/>
      <c r="H11" s="248"/>
    </row>
    <row r="12" spans="1:8" s="207" customFormat="1" ht="15" x14ac:dyDescent="0.25">
      <c r="A12" s="312">
        <v>4</v>
      </c>
      <c r="B12" s="213"/>
      <c r="C12" s="213"/>
      <c r="D12" s="213"/>
      <c r="E12" s="213"/>
      <c r="F12" s="213"/>
      <c r="G12" s="364"/>
      <c r="H12" s="248"/>
    </row>
    <row r="13" spans="1:8" s="207" customFormat="1" ht="15" x14ac:dyDescent="0.25">
      <c r="A13" s="312">
        <v>5</v>
      </c>
      <c r="B13" s="213"/>
      <c r="C13" s="213"/>
      <c r="D13" s="213"/>
      <c r="E13" s="213"/>
      <c r="F13" s="213"/>
      <c r="G13" s="364"/>
      <c r="H13" s="248"/>
    </row>
    <row r="14" spans="1:8" s="207" customFormat="1" ht="15" x14ac:dyDescent="0.25">
      <c r="A14" s="312">
        <v>6</v>
      </c>
      <c r="B14" s="213"/>
      <c r="C14" s="213"/>
      <c r="D14" s="213"/>
      <c r="E14" s="213"/>
      <c r="F14" s="213"/>
      <c r="G14" s="364"/>
      <c r="H14" s="248"/>
    </row>
    <row r="15" spans="1:8" s="207" customFormat="1" ht="15" x14ac:dyDescent="0.25">
      <c r="A15" s="312">
        <v>7</v>
      </c>
      <c r="B15" s="213"/>
      <c r="C15" s="213"/>
      <c r="D15" s="213"/>
      <c r="E15" s="213"/>
      <c r="F15" s="213"/>
      <c r="G15" s="364"/>
      <c r="H15" s="248"/>
    </row>
    <row r="16" spans="1:8" s="207" customFormat="1" ht="15" x14ac:dyDescent="0.25">
      <c r="A16" s="312">
        <v>8</v>
      </c>
      <c r="B16" s="213"/>
      <c r="C16" s="213"/>
      <c r="D16" s="213"/>
      <c r="E16" s="213"/>
      <c r="F16" s="213"/>
      <c r="G16" s="364"/>
      <c r="H16" s="248"/>
    </row>
    <row r="17" spans="1:9" ht="15" x14ac:dyDescent="0.25">
      <c r="A17" s="312">
        <v>9</v>
      </c>
      <c r="B17" s="9"/>
      <c r="C17" s="214"/>
      <c r="D17" s="214"/>
      <c r="E17" s="214"/>
      <c r="F17" s="214"/>
      <c r="G17" s="365"/>
      <c r="H17" s="9"/>
    </row>
    <row r="18" spans="1:9" ht="15" x14ac:dyDescent="0.25">
      <c r="A18" s="312">
        <v>10</v>
      </c>
      <c r="B18" s="9"/>
      <c r="C18" s="214"/>
      <c r="D18" s="214"/>
      <c r="E18" s="214"/>
      <c r="F18" s="214"/>
      <c r="H18" s="9"/>
    </row>
    <row r="19" spans="1:9" ht="15" x14ac:dyDescent="0.25">
      <c r="A19" s="312">
        <v>11</v>
      </c>
      <c r="B19" s="9"/>
      <c r="C19" s="214"/>
      <c r="D19" s="214"/>
      <c r="E19" s="214"/>
      <c r="F19" s="214"/>
      <c r="G19" s="365"/>
      <c r="H19" s="9"/>
    </row>
    <row r="20" spans="1:9" ht="15" x14ac:dyDescent="0.25">
      <c r="A20" s="312">
        <v>12</v>
      </c>
      <c r="B20" s="9"/>
      <c r="C20" s="214"/>
      <c r="D20" s="214"/>
      <c r="E20" s="214"/>
      <c r="F20" s="214"/>
      <c r="G20" s="365"/>
      <c r="H20" s="9"/>
    </row>
    <row r="21" spans="1:9" ht="15" x14ac:dyDescent="0.25">
      <c r="A21" s="312">
        <v>13</v>
      </c>
      <c r="B21" s="9"/>
      <c r="C21" s="214"/>
      <c r="D21" s="214"/>
      <c r="E21" s="214"/>
      <c r="F21" s="214"/>
      <c r="G21" s="365"/>
      <c r="H21" s="9"/>
    </row>
    <row r="22" spans="1:9" ht="15" x14ac:dyDescent="0.25">
      <c r="A22" s="312">
        <v>14</v>
      </c>
      <c r="B22" s="9"/>
      <c r="C22" s="214"/>
      <c r="D22" s="214"/>
      <c r="E22" s="214"/>
      <c r="F22" s="214"/>
      <c r="G22" s="365"/>
      <c r="H22" s="9"/>
    </row>
    <row r="23" spans="1:9" x14ac:dyDescent="0.2">
      <c r="A23" s="18" t="s">
        <v>7</v>
      </c>
      <c r="B23" s="9"/>
      <c r="C23" s="214"/>
      <c r="D23" s="214"/>
      <c r="E23" s="214"/>
      <c r="F23" s="214"/>
      <c r="G23" s="365"/>
      <c r="H23" s="9"/>
    </row>
    <row r="24" spans="1:9" x14ac:dyDescent="0.2">
      <c r="A24" s="18" t="s">
        <v>7</v>
      </c>
      <c r="B24" s="9"/>
      <c r="C24" s="214"/>
      <c r="D24" s="214"/>
      <c r="E24" s="214"/>
      <c r="F24" s="214"/>
      <c r="G24" s="365"/>
      <c r="H24" s="9"/>
    </row>
    <row r="25" spans="1:9" ht="15" x14ac:dyDescent="0.25">
      <c r="A25" s="28" t="s">
        <v>19</v>
      </c>
      <c r="B25" s="227"/>
      <c r="C25" s="213">
        <v>110</v>
      </c>
      <c r="D25" s="213">
        <v>0</v>
      </c>
      <c r="E25" s="213">
        <v>19</v>
      </c>
      <c r="F25" s="213">
        <v>0</v>
      </c>
      <c r="G25" s="364">
        <v>0</v>
      </c>
      <c r="H25" s="248">
        <v>0</v>
      </c>
    </row>
    <row r="26" spans="1:9" x14ac:dyDescent="0.2">
      <c r="A26" s="215"/>
    </row>
    <row r="29" spans="1:9" ht="15" customHeight="1" x14ac:dyDescent="0.2">
      <c r="A29" s="328"/>
      <c r="B29" s="328"/>
      <c r="C29" s="328"/>
      <c r="D29" s="328"/>
      <c r="E29" s="328"/>
      <c r="F29" s="781" t="s">
        <v>13</v>
      </c>
      <c r="G29" s="781"/>
      <c r="H29" s="329"/>
      <c r="I29" s="329"/>
    </row>
    <row r="30" spans="1:9" ht="15" customHeight="1" x14ac:dyDescent="0.2">
      <c r="A30" s="328"/>
      <c r="B30" s="328"/>
      <c r="C30" s="328"/>
      <c r="D30" s="328"/>
      <c r="E30" s="328"/>
      <c r="F30" s="781" t="s">
        <v>14</v>
      </c>
      <c r="G30" s="781"/>
      <c r="H30" s="329"/>
      <c r="I30" s="329"/>
    </row>
    <row r="31" spans="1:9" ht="15" customHeight="1" x14ac:dyDescent="0.2">
      <c r="A31" s="328"/>
      <c r="B31" s="328"/>
      <c r="C31" s="328"/>
      <c r="D31" s="328"/>
      <c r="E31" s="328"/>
      <c r="F31" s="851" t="s">
        <v>91</v>
      </c>
      <c r="G31" s="851"/>
      <c r="H31" s="851"/>
      <c r="I31" s="851"/>
    </row>
    <row r="32" spans="1:9" x14ac:dyDescent="0.2">
      <c r="A32" s="328" t="s">
        <v>953</v>
      </c>
      <c r="C32" s="328"/>
      <c r="D32" s="328"/>
      <c r="E32" s="328"/>
      <c r="F32" s="850" t="s">
        <v>88</v>
      </c>
      <c r="G32" s="850"/>
      <c r="H32" s="328"/>
      <c r="I32" s="328"/>
    </row>
    <row r="33" spans="1:13" x14ac:dyDescent="0.2">
      <c r="A33" s="328"/>
      <c r="B33" s="328"/>
      <c r="C33" s="328"/>
      <c r="D33" s="328"/>
      <c r="E33" s="328"/>
      <c r="F33" s="328"/>
      <c r="G33" s="328"/>
      <c r="H33" s="328"/>
      <c r="I33" s="328"/>
      <c r="J33" s="328"/>
      <c r="K33" s="328"/>
      <c r="L33" s="328"/>
      <c r="M33" s="328"/>
    </row>
  </sheetData>
  <mergeCells count="8">
    <mergeCell ref="F31:I31"/>
    <mergeCell ref="F32:G32"/>
    <mergeCell ref="A1:F1"/>
    <mergeCell ref="A2:G2"/>
    <mergeCell ref="A4:G4"/>
    <mergeCell ref="F6:H6"/>
    <mergeCell ref="F29:G29"/>
    <mergeCell ref="F30:G30"/>
  </mergeCells>
  <printOptions horizontalCentered="1"/>
  <pageMargins left="0.70866141732283472" right="0.70866141732283472" top="0.23622047244094491" bottom="0"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topLeftCell="A7" zoomScaleSheetLayoutView="90" workbookViewId="0">
      <selection activeCell="E41" sqref="E41"/>
    </sheetView>
  </sheetViews>
  <sheetFormatPr defaultRowHeight="12.75" x14ac:dyDescent="0.2"/>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681"/>
      <c r="E1" s="681"/>
      <c r="H1" s="41"/>
      <c r="I1" s="773" t="s">
        <v>72</v>
      </c>
      <c r="J1" s="773"/>
    </row>
    <row r="2" spans="1:19" ht="15" x14ac:dyDescent="0.2">
      <c r="A2" s="774" t="s">
        <v>0</v>
      </c>
      <c r="B2" s="774"/>
      <c r="C2" s="774"/>
      <c r="D2" s="774"/>
      <c r="E2" s="774"/>
      <c r="F2" s="774"/>
      <c r="G2" s="774"/>
      <c r="H2" s="774"/>
      <c r="I2" s="774"/>
      <c r="J2" s="774"/>
    </row>
    <row r="3" spans="1:19" ht="20.25" x14ac:dyDescent="0.3">
      <c r="A3" s="679" t="s">
        <v>753</v>
      </c>
      <c r="B3" s="679"/>
      <c r="C3" s="679"/>
      <c r="D3" s="679"/>
      <c r="E3" s="679"/>
      <c r="F3" s="679"/>
      <c r="G3" s="679"/>
      <c r="H3" s="679"/>
      <c r="I3" s="679"/>
      <c r="J3" s="679"/>
    </row>
    <row r="4" spans="1:19" ht="10.5" customHeight="1" x14ac:dyDescent="0.2"/>
    <row r="5" spans="1:19" s="16" customFormat="1" ht="24.75" customHeight="1" x14ac:dyDescent="0.25">
      <c r="A5" s="852" t="s">
        <v>440</v>
      </c>
      <c r="B5" s="852"/>
      <c r="C5" s="852"/>
      <c r="D5" s="852"/>
      <c r="E5" s="852"/>
      <c r="F5" s="852"/>
      <c r="G5" s="852"/>
      <c r="H5" s="852"/>
      <c r="I5" s="852"/>
      <c r="J5" s="852"/>
      <c r="K5" s="852"/>
    </row>
    <row r="6" spans="1:19" s="16" customFormat="1" ht="15.75" customHeight="1" x14ac:dyDescent="0.25">
      <c r="A6" s="44"/>
      <c r="B6" s="44"/>
      <c r="C6" s="44"/>
      <c r="D6" s="44"/>
      <c r="E6" s="44"/>
      <c r="F6" s="44"/>
      <c r="G6" s="44"/>
      <c r="H6" s="44"/>
      <c r="I6" s="44"/>
      <c r="J6" s="44"/>
    </row>
    <row r="7" spans="1:19" s="16" customFormat="1" x14ac:dyDescent="0.2">
      <c r="A7" s="641" t="s">
        <v>926</v>
      </c>
      <c r="B7" s="641"/>
      <c r="E7" s="812"/>
      <c r="F7" s="812"/>
      <c r="G7" s="812"/>
      <c r="H7" s="812"/>
      <c r="I7" s="812" t="s">
        <v>844</v>
      </c>
      <c r="J7" s="812"/>
      <c r="K7" s="812"/>
    </row>
    <row r="8" spans="1:19" s="14" customFormat="1" ht="15.75" hidden="1" x14ac:dyDescent="0.25">
      <c r="C8" s="774" t="s">
        <v>16</v>
      </c>
      <c r="D8" s="774"/>
      <c r="E8" s="774"/>
      <c r="F8" s="774"/>
      <c r="G8" s="774"/>
      <c r="H8" s="774"/>
      <c r="I8" s="774"/>
      <c r="J8" s="774"/>
    </row>
    <row r="9" spans="1:19" ht="44.25" customHeight="1" x14ac:dyDescent="0.2">
      <c r="A9" s="771" t="s">
        <v>26</v>
      </c>
      <c r="B9" s="771" t="s">
        <v>62</v>
      </c>
      <c r="C9" s="638" t="s">
        <v>466</v>
      </c>
      <c r="D9" s="640"/>
      <c r="E9" s="638" t="s">
        <v>41</v>
      </c>
      <c r="F9" s="640"/>
      <c r="G9" s="638" t="s">
        <v>42</v>
      </c>
      <c r="H9" s="640"/>
      <c r="I9" s="657" t="s">
        <v>111</v>
      </c>
      <c r="J9" s="657"/>
      <c r="K9" s="771" t="s">
        <v>518</v>
      </c>
      <c r="R9" s="9"/>
      <c r="S9" s="13"/>
    </row>
    <row r="10" spans="1:19" s="15" customFormat="1" ht="42.6" customHeight="1" x14ac:dyDescent="0.2">
      <c r="A10" s="772"/>
      <c r="B10" s="772"/>
      <c r="C10" s="5" t="s">
        <v>43</v>
      </c>
      <c r="D10" s="5" t="s">
        <v>110</v>
      </c>
      <c r="E10" s="5" t="s">
        <v>43</v>
      </c>
      <c r="F10" s="5" t="s">
        <v>110</v>
      </c>
      <c r="G10" s="5" t="s">
        <v>43</v>
      </c>
      <c r="H10" s="5" t="s">
        <v>110</v>
      </c>
      <c r="I10" s="5" t="s">
        <v>140</v>
      </c>
      <c r="J10" s="5" t="s">
        <v>141</v>
      </c>
      <c r="K10" s="772"/>
    </row>
    <row r="11" spans="1:19" x14ac:dyDescent="0.2">
      <c r="A11" s="158">
        <v>1</v>
      </c>
      <c r="B11" s="158">
        <v>2</v>
      </c>
      <c r="C11" s="158">
        <v>3</v>
      </c>
      <c r="D11" s="158">
        <v>4</v>
      </c>
      <c r="E11" s="158">
        <v>5</v>
      </c>
      <c r="F11" s="158">
        <v>6</v>
      </c>
      <c r="G11" s="158">
        <v>7</v>
      </c>
      <c r="H11" s="158">
        <v>8</v>
      </c>
      <c r="I11" s="158">
        <v>9</v>
      </c>
      <c r="J11" s="158">
        <v>10</v>
      </c>
      <c r="K11" s="3">
        <v>11</v>
      </c>
    </row>
    <row r="12" spans="1:19" ht="15.75" customHeight="1" x14ac:dyDescent="0.2">
      <c r="A12" s="8">
        <v>1</v>
      </c>
      <c r="B12" s="18" t="s">
        <v>378</v>
      </c>
      <c r="C12" s="8">
        <v>0</v>
      </c>
      <c r="D12" s="8">
        <v>0</v>
      </c>
      <c r="E12" s="8">
        <v>0</v>
      </c>
      <c r="F12" s="8">
        <v>0</v>
      </c>
      <c r="G12" s="8">
        <v>0</v>
      </c>
      <c r="H12" s="8">
        <v>0</v>
      </c>
      <c r="I12" s="8">
        <v>0</v>
      </c>
      <c r="J12" s="8">
        <v>0</v>
      </c>
      <c r="K12" s="8">
        <v>0</v>
      </c>
    </row>
    <row r="13" spans="1:19" ht="15.75" customHeight="1" x14ac:dyDescent="0.2">
      <c r="A13" s="8">
        <v>2</v>
      </c>
      <c r="B13" s="18" t="s">
        <v>379</v>
      </c>
      <c r="C13" s="8">
        <v>0</v>
      </c>
      <c r="D13" s="8">
        <v>0</v>
      </c>
      <c r="E13" s="8">
        <v>0</v>
      </c>
      <c r="F13" s="8">
        <v>0</v>
      </c>
      <c r="G13" s="8">
        <v>0</v>
      </c>
      <c r="H13" s="8">
        <v>0</v>
      </c>
      <c r="I13" s="8">
        <v>0</v>
      </c>
      <c r="J13" s="8">
        <v>0</v>
      </c>
      <c r="K13" s="8">
        <v>0</v>
      </c>
    </row>
    <row r="14" spans="1:19" ht="15.75" customHeight="1" x14ac:dyDescent="0.2">
      <c r="A14" s="8">
        <v>3</v>
      </c>
      <c r="B14" s="18" t="s">
        <v>380</v>
      </c>
      <c r="C14" s="8">
        <v>0</v>
      </c>
      <c r="D14" s="8">
        <v>0</v>
      </c>
      <c r="E14" s="8">
        <v>0</v>
      </c>
      <c r="F14" s="8">
        <v>0</v>
      </c>
      <c r="G14" s="8">
        <v>0</v>
      </c>
      <c r="H14" s="8">
        <v>0</v>
      </c>
      <c r="I14" s="8">
        <v>0</v>
      </c>
      <c r="J14" s="8">
        <v>0</v>
      </c>
      <c r="K14" s="8">
        <v>0</v>
      </c>
    </row>
    <row r="15" spans="1:19" ht="15.75" customHeight="1" x14ac:dyDescent="0.2">
      <c r="A15" s="8">
        <v>4</v>
      </c>
      <c r="B15" s="18" t="s">
        <v>381</v>
      </c>
      <c r="C15" s="8">
        <v>0</v>
      </c>
      <c r="D15" s="8">
        <v>0</v>
      </c>
      <c r="E15" s="8">
        <v>0</v>
      </c>
      <c r="F15" s="8">
        <v>0</v>
      </c>
      <c r="G15" s="8">
        <v>0</v>
      </c>
      <c r="H15" s="8">
        <v>0</v>
      </c>
      <c r="I15" s="8">
        <v>0</v>
      </c>
      <c r="J15" s="8">
        <v>0</v>
      </c>
      <c r="K15" s="8">
        <v>0</v>
      </c>
    </row>
    <row r="16" spans="1:19" ht="15.75" customHeight="1" x14ac:dyDescent="0.2">
      <c r="A16" s="8">
        <v>5</v>
      </c>
      <c r="B16" s="18" t="s">
        <v>382</v>
      </c>
      <c r="C16" s="8">
        <v>0</v>
      </c>
      <c r="D16" s="8">
        <v>0</v>
      </c>
      <c r="E16" s="8">
        <v>0</v>
      </c>
      <c r="F16" s="8">
        <v>0</v>
      </c>
      <c r="G16" s="8">
        <v>0</v>
      </c>
      <c r="H16" s="8">
        <v>0</v>
      </c>
      <c r="I16" s="8">
        <v>0</v>
      </c>
      <c r="J16" s="8">
        <v>0</v>
      </c>
      <c r="K16" s="8">
        <v>0</v>
      </c>
    </row>
    <row r="17" spans="1:16" ht="15.75" customHeight="1" x14ac:dyDescent="0.2">
      <c r="A17" s="8">
        <v>6</v>
      </c>
      <c r="B17" s="18" t="s">
        <v>383</v>
      </c>
      <c r="C17" s="8">
        <v>0</v>
      </c>
      <c r="D17" s="8">
        <v>0</v>
      </c>
      <c r="E17" s="8">
        <v>0</v>
      </c>
      <c r="F17" s="8">
        <v>0</v>
      </c>
      <c r="G17" s="8">
        <v>0</v>
      </c>
      <c r="H17" s="8">
        <v>0</v>
      </c>
      <c r="I17" s="8">
        <v>0</v>
      </c>
      <c r="J17" s="8">
        <v>0</v>
      </c>
      <c r="K17" s="8">
        <v>0</v>
      </c>
    </row>
    <row r="18" spans="1:16" ht="15.75" customHeight="1" x14ac:dyDescent="0.2">
      <c r="A18" s="8">
        <v>7</v>
      </c>
      <c r="B18" s="18" t="s">
        <v>384</v>
      </c>
      <c r="C18" s="8">
        <v>0</v>
      </c>
      <c r="D18" s="8">
        <v>0</v>
      </c>
      <c r="E18" s="8">
        <v>0</v>
      </c>
      <c r="F18" s="8">
        <v>0</v>
      </c>
      <c r="G18" s="8">
        <v>0</v>
      </c>
      <c r="H18" s="8">
        <v>0</v>
      </c>
      <c r="I18" s="8">
        <v>0</v>
      </c>
      <c r="J18" s="8">
        <v>0</v>
      </c>
      <c r="K18" s="8">
        <v>0</v>
      </c>
    </row>
    <row r="19" spans="1:16" s="13" customFormat="1" ht="15.75" customHeight="1" x14ac:dyDescent="0.2">
      <c r="A19" s="8">
        <v>8</v>
      </c>
      <c r="B19" s="18" t="s">
        <v>255</v>
      </c>
      <c r="C19" s="8">
        <v>0</v>
      </c>
      <c r="D19" s="8">
        <v>0</v>
      </c>
      <c r="E19" s="8">
        <v>0</v>
      </c>
      <c r="F19" s="8">
        <v>0</v>
      </c>
      <c r="G19" s="8">
        <v>0</v>
      </c>
      <c r="H19" s="8">
        <v>0</v>
      </c>
      <c r="I19" s="8">
        <v>0</v>
      </c>
      <c r="J19" s="8">
        <v>0</v>
      </c>
      <c r="K19" s="8">
        <v>0</v>
      </c>
    </row>
    <row r="20" spans="1:16" s="13" customFormat="1" ht="15.75" customHeight="1" x14ac:dyDescent="0.2">
      <c r="A20" s="8">
        <v>9</v>
      </c>
      <c r="B20" s="18" t="s">
        <v>359</v>
      </c>
      <c r="C20" s="8">
        <v>0</v>
      </c>
      <c r="D20" s="8">
        <v>0</v>
      </c>
      <c r="E20" s="8">
        <v>0</v>
      </c>
      <c r="F20" s="8">
        <v>0</v>
      </c>
      <c r="G20" s="8">
        <v>0</v>
      </c>
      <c r="H20" s="8">
        <v>0</v>
      </c>
      <c r="I20" s="8">
        <v>0</v>
      </c>
      <c r="J20" s="8">
        <v>0</v>
      </c>
      <c r="K20" s="8">
        <v>0</v>
      </c>
    </row>
    <row r="21" spans="1:16" s="13" customFormat="1" ht="15.75" customHeight="1" x14ac:dyDescent="0.2">
      <c r="A21" s="8">
        <v>10</v>
      </c>
      <c r="B21" s="18" t="s">
        <v>517</v>
      </c>
      <c r="C21" s="8">
        <v>0</v>
      </c>
      <c r="D21" s="8">
        <v>0</v>
      </c>
      <c r="E21" s="8">
        <v>0</v>
      </c>
      <c r="F21" s="8">
        <v>0</v>
      </c>
      <c r="G21" s="8">
        <v>0</v>
      </c>
      <c r="H21" s="8">
        <v>0</v>
      </c>
      <c r="I21" s="8">
        <v>0</v>
      </c>
      <c r="J21" s="8">
        <v>0</v>
      </c>
      <c r="K21" s="8">
        <v>0</v>
      </c>
    </row>
    <row r="22" spans="1:16" s="13" customFormat="1" ht="15.75" customHeight="1" x14ac:dyDescent="0.2">
      <c r="A22" s="8">
        <v>11</v>
      </c>
      <c r="B22" s="18" t="s">
        <v>478</v>
      </c>
      <c r="C22" s="8">
        <v>0</v>
      </c>
      <c r="D22" s="8">
        <v>0</v>
      </c>
      <c r="E22" s="8">
        <v>0</v>
      </c>
      <c r="F22" s="8">
        <v>0</v>
      </c>
      <c r="G22" s="8">
        <v>0</v>
      </c>
      <c r="H22" s="8">
        <v>0</v>
      </c>
      <c r="I22" s="8">
        <v>0</v>
      </c>
      <c r="J22" s="8">
        <v>0</v>
      </c>
      <c r="K22" s="8">
        <v>0</v>
      </c>
    </row>
    <row r="23" spans="1:16" s="13" customFormat="1" ht="15.75" customHeight="1" x14ac:dyDescent="0.2">
      <c r="A23" s="8">
        <v>12</v>
      </c>
      <c r="B23" s="18" t="s">
        <v>516</v>
      </c>
      <c r="C23" s="8">
        <v>0</v>
      </c>
      <c r="D23" s="8">
        <v>0</v>
      </c>
      <c r="E23" s="8">
        <v>0</v>
      </c>
      <c r="F23" s="8">
        <v>0</v>
      </c>
      <c r="G23" s="8">
        <v>0</v>
      </c>
      <c r="H23" s="8">
        <v>0</v>
      </c>
      <c r="I23" s="8">
        <v>0</v>
      </c>
      <c r="J23" s="8">
        <v>0</v>
      </c>
      <c r="K23" s="8">
        <v>0</v>
      </c>
    </row>
    <row r="24" spans="1:16" s="13" customFormat="1" ht="15.75" customHeight="1" x14ac:dyDescent="0.2">
      <c r="A24" s="8">
        <v>13</v>
      </c>
      <c r="B24" s="366" t="s">
        <v>694</v>
      </c>
      <c r="C24" s="8">
        <v>0</v>
      </c>
      <c r="D24" s="8">
        <v>0</v>
      </c>
      <c r="E24" s="8">
        <v>0</v>
      </c>
      <c r="F24" s="8">
        <v>0</v>
      </c>
      <c r="G24" s="8">
        <v>0</v>
      </c>
      <c r="H24" s="8">
        <v>0</v>
      </c>
      <c r="I24" s="8">
        <v>0</v>
      </c>
      <c r="J24" s="8">
        <v>0</v>
      </c>
      <c r="K24" s="8">
        <v>0</v>
      </c>
    </row>
    <row r="25" spans="1:16" s="13" customFormat="1" ht="15.75" customHeight="1" x14ac:dyDescent="0.2">
      <c r="A25" s="8">
        <v>14</v>
      </c>
      <c r="B25" s="368" t="s">
        <v>860</v>
      </c>
      <c r="C25" s="8">
        <v>0</v>
      </c>
      <c r="D25" s="8">
        <v>0</v>
      </c>
      <c r="E25" s="8">
        <v>0</v>
      </c>
      <c r="F25" s="8">
        <v>0</v>
      </c>
      <c r="G25" s="8">
        <v>0</v>
      </c>
      <c r="H25" s="8">
        <v>0</v>
      </c>
      <c r="I25" s="8">
        <v>0</v>
      </c>
      <c r="J25" s="8">
        <v>0</v>
      </c>
      <c r="K25" s="8">
        <v>0</v>
      </c>
    </row>
    <row r="26" spans="1:16" s="13" customFormat="1" ht="15.75" customHeight="1" x14ac:dyDescent="0.2">
      <c r="A26" s="8"/>
      <c r="B26" s="366"/>
      <c r="C26" s="9"/>
      <c r="D26" s="9"/>
      <c r="E26" s="9"/>
      <c r="F26" s="9"/>
      <c r="G26" s="9"/>
      <c r="H26" s="9"/>
      <c r="I26" s="9"/>
      <c r="J26" s="9"/>
      <c r="K26" s="9"/>
    </row>
    <row r="27" spans="1:16" s="13" customFormat="1" ht="15.75" customHeight="1" x14ac:dyDescent="0.2">
      <c r="A27" s="3" t="s">
        <v>19</v>
      </c>
      <c r="B27" s="9"/>
      <c r="C27" s="9"/>
      <c r="D27" s="9"/>
      <c r="E27" s="9"/>
      <c r="F27" s="9"/>
      <c r="G27" s="9"/>
      <c r="H27" s="9"/>
      <c r="I27" s="9"/>
      <c r="J27" s="9"/>
      <c r="K27" s="9"/>
    </row>
    <row r="28" spans="1:16" s="13" customFormat="1" x14ac:dyDescent="0.2">
      <c r="A28" s="11"/>
    </row>
    <row r="29" spans="1:16" s="13" customFormat="1" x14ac:dyDescent="0.2">
      <c r="A29" s="11"/>
    </row>
    <row r="30" spans="1:16" s="13" customFormat="1" x14ac:dyDescent="0.2">
      <c r="A30" s="11"/>
    </row>
    <row r="31" spans="1:16" s="16" customFormat="1" ht="13.9" customHeight="1" x14ac:dyDescent="0.2">
      <c r="B31" s="84"/>
      <c r="C31" s="84"/>
      <c r="D31" s="84"/>
      <c r="E31" s="84"/>
      <c r="F31" s="84"/>
      <c r="G31" s="84"/>
      <c r="H31" s="84"/>
      <c r="I31" s="642" t="s">
        <v>13</v>
      </c>
      <c r="J31" s="642"/>
      <c r="K31" s="84"/>
      <c r="L31" s="84"/>
      <c r="M31" s="84"/>
      <c r="N31" s="84"/>
      <c r="O31" s="84"/>
      <c r="P31" s="84"/>
    </row>
    <row r="32" spans="1:16" s="16" customFormat="1" ht="13.15" customHeight="1" x14ac:dyDescent="0.2">
      <c r="A32" s="653" t="s">
        <v>14</v>
      </c>
      <c r="B32" s="653"/>
      <c r="C32" s="653"/>
      <c r="D32" s="653"/>
      <c r="E32" s="653"/>
      <c r="F32" s="653"/>
      <c r="G32" s="653"/>
      <c r="H32" s="653"/>
      <c r="I32" s="653"/>
      <c r="J32" s="653"/>
      <c r="K32" s="84"/>
      <c r="L32" s="84"/>
      <c r="M32" s="84"/>
      <c r="N32" s="84"/>
      <c r="O32" s="84"/>
      <c r="P32" s="84"/>
    </row>
    <row r="33" spans="1:16" s="16" customFormat="1" ht="13.15" customHeight="1" x14ac:dyDescent="0.2">
      <c r="A33" s="653" t="s">
        <v>20</v>
      </c>
      <c r="B33" s="653"/>
      <c r="C33" s="653"/>
      <c r="D33" s="653"/>
      <c r="E33" s="653"/>
      <c r="F33" s="653"/>
      <c r="G33" s="653"/>
      <c r="H33" s="653"/>
      <c r="I33" s="653"/>
      <c r="J33" s="653"/>
      <c r="K33" s="84"/>
      <c r="L33" s="84"/>
      <c r="M33" s="84"/>
      <c r="N33" s="84"/>
      <c r="O33" s="84"/>
      <c r="P33" s="84"/>
    </row>
    <row r="34" spans="1:16" s="16" customFormat="1" x14ac:dyDescent="0.2">
      <c r="A34" s="641" t="s">
        <v>953</v>
      </c>
      <c r="B34" s="641"/>
      <c r="C34" s="15"/>
      <c r="D34" s="15"/>
      <c r="E34" s="15"/>
      <c r="F34" s="15"/>
      <c r="H34" s="681" t="s">
        <v>24</v>
      </c>
      <c r="I34" s="681"/>
    </row>
    <row r="35" spans="1:16" s="16" customFormat="1" x14ac:dyDescent="0.2">
      <c r="A35" s="15"/>
    </row>
    <row r="36" spans="1:16" x14ac:dyDescent="0.2">
      <c r="A36" s="765"/>
      <c r="B36" s="765"/>
      <c r="C36" s="765"/>
      <c r="D36" s="765"/>
      <c r="E36" s="765"/>
      <c r="F36" s="765"/>
      <c r="G36" s="765"/>
      <c r="H36" s="765"/>
      <c r="I36" s="765"/>
      <c r="J36" s="765"/>
    </row>
  </sheetData>
  <mergeCells count="22">
    <mergeCell ref="A7:B7"/>
    <mergeCell ref="E7:H7"/>
    <mergeCell ref="I7:K7"/>
    <mergeCell ref="D1:E1"/>
    <mergeCell ref="I1:J1"/>
    <mergeCell ref="A2:J2"/>
    <mergeCell ref="A3:J3"/>
    <mergeCell ref="A5:K5"/>
    <mergeCell ref="A36:J36"/>
    <mergeCell ref="C8:J8"/>
    <mergeCell ref="A9:A10"/>
    <mergeCell ref="B9:B10"/>
    <mergeCell ref="C9:D9"/>
    <mergeCell ref="E9:F9"/>
    <mergeCell ref="G9:H9"/>
    <mergeCell ref="I9:J9"/>
    <mergeCell ref="A34:B34"/>
    <mergeCell ref="K9:K10"/>
    <mergeCell ref="I31:J31"/>
    <mergeCell ref="A32:J32"/>
    <mergeCell ref="A33:J33"/>
    <mergeCell ref="H34:I34"/>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zoomScaleSheetLayoutView="90" workbookViewId="0">
      <selection activeCell="F43" sqref="F43"/>
    </sheetView>
  </sheetViews>
  <sheetFormatPr defaultRowHeight="12.75" x14ac:dyDescent="0.2"/>
  <cols>
    <col min="2" max="2" width="12.42578125"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681"/>
      <c r="E1" s="681"/>
      <c r="H1" s="41"/>
      <c r="I1" s="773" t="s">
        <v>385</v>
      </c>
      <c r="J1" s="773"/>
    </row>
    <row r="2" spans="1:19" ht="15" x14ac:dyDescent="0.2">
      <c r="A2" s="774" t="s">
        <v>0</v>
      </c>
      <c r="B2" s="774"/>
      <c r="C2" s="774"/>
      <c r="D2" s="774"/>
      <c r="E2" s="774"/>
      <c r="F2" s="774"/>
      <c r="G2" s="774"/>
      <c r="H2" s="774"/>
      <c r="I2" s="774"/>
      <c r="J2" s="774"/>
    </row>
    <row r="3" spans="1:19" ht="20.25" x14ac:dyDescent="0.3">
      <c r="A3" s="679" t="s">
        <v>756</v>
      </c>
      <c r="B3" s="679"/>
      <c r="C3" s="679"/>
      <c r="D3" s="679"/>
      <c r="E3" s="679"/>
      <c r="F3" s="679"/>
      <c r="G3" s="679"/>
      <c r="H3" s="679"/>
      <c r="I3" s="679"/>
      <c r="J3" s="679"/>
    </row>
    <row r="4" spans="1:19" ht="10.5" customHeight="1" x14ac:dyDescent="0.2"/>
    <row r="5" spans="1:19" s="16" customFormat="1" ht="18.75" customHeight="1" x14ac:dyDescent="0.25">
      <c r="A5" s="852" t="s">
        <v>441</v>
      </c>
      <c r="B5" s="852"/>
      <c r="C5" s="852"/>
      <c r="D5" s="852"/>
      <c r="E5" s="852"/>
      <c r="F5" s="852"/>
      <c r="G5" s="852"/>
      <c r="H5" s="852"/>
      <c r="I5" s="852"/>
      <c r="J5" s="852"/>
      <c r="K5" s="852"/>
    </row>
    <row r="6" spans="1:19" s="16" customFormat="1" ht="15.75" customHeight="1" x14ac:dyDescent="0.25">
      <c r="A6" s="44"/>
      <c r="B6" s="44"/>
      <c r="C6" s="44"/>
      <c r="D6" s="44"/>
      <c r="E6" s="44"/>
      <c r="F6" s="44"/>
      <c r="G6" s="44"/>
      <c r="H6" s="44"/>
      <c r="I6" s="44"/>
      <c r="J6" s="44"/>
    </row>
    <row r="7" spans="1:19" s="16" customFormat="1" x14ac:dyDescent="0.2">
      <c r="A7" s="641" t="s">
        <v>926</v>
      </c>
      <c r="B7" s="641"/>
      <c r="C7" s="641"/>
      <c r="E7" s="812"/>
      <c r="F7" s="812"/>
      <c r="G7" s="812"/>
      <c r="H7" s="812"/>
      <c r="I7" s="812" t="s">
        <v>844</v>
      </c>
      <c r="J7" s="812"/>
      <c r="K7" s="812"/>
    </row>
    <row r="8" spans="1:19" s="14" customFormat="1" ht="15.75" hidden="1" x14ac:dyDescent="0.25">
      <c r="C8" s="774" t="s">
        <v>16</v>
      </c>
      <c r="D8" s="774"/>
      <c r="E8" s="774"/>
      <c r="F8" s="774"/>
      <c r="G8" s="774"/>
      <c r="H8" s="774"/>
      <c r="I8" s="774"/>
      <c r="J8" s="774"/>
    </row>
    <row r="9" spans="1:19" ht="30" customHeight="1" x14ac:dyDescent="0.2">
      <c r="A9" s="771" t="s">
        <v>26</v>
      </c>
      <c r="B9" s="771" t="s">
        <v>40</v>
      </c>
      <c r="C9" s="638" t="s">
        <v>874</v>
      </c>
      <c r="D9" s="640"/>
      <c r="E9" s="638" t="s">
        <v>41</v>
      </c>
      <c r="F9" s="640"/>
      <c r="G9" s="638" t="s">
        <v>42</v>
      </c>
      <c r="H9" s="640"/>
      <c r="I9" s="657" t="s">
        <v>111</v>
      </c>
      <c r="J9" s="657"/>
      <c r="K9" s="771" t="s">
        <v>241</v>
      </c>
      <c r="R9" s="9"/>
      <c r="S9" s="13"/>
    </row>
    <row r="10" spans="1:19" s="15" customFormat="1" ht="42.6" customHeight="1" x14ac:dyDescent="0.2">
      <c r="A10" s="772"/>
      <c r="B10" s="772"/>
      <c r="C10" s="5" t="s">
        <v>43</v>
      </c>
      <c r="D10" s="5" t="s">
        <v>110</v>
      </c>
      <c r="E10" s="5" t="s">
        <v>43</v>
      </c>
      <c r="F10" s="5" t="s">
        <v>110</v>
      </c>
      <c r="G10" s="5" t="s">
        <v>43</v>
      </c>
      <c r="H10" s="5" t="s">
        <v>110</v>
      </c>
      <c r="I10" s="5" t="s">
        <v>140</v>
      </c>
      <c r="J10" s="5" t="s">
        <v>141</v>
      </c>
      <c r="K10" s="772"/>
    </row>
    <row r="11" spans="1:19" x14ac:dyDescent="0.2">
      <c r="A11" s="158">
        <v>1</v>
      </c>
      <c r="B11" s="158">
        <v>2</v>
      </c>
      <c r="C11" s="158">
        <v>3</v>
      </c>
      <c r="D11" s="158">
        <v>4</v>
      </c>
      <c r="E11" s="158">
        <v>5</v>
      </c>
      <c r="F11" s="158">
        <v>6</v>
      </c>
      <c r="G11" s="158">
        <v>7</v>
      </c>
      <c r="H11" s="158">
        <v>8</v>
      </c>
      <c r="I11" s="158">
        <v>9</v>
      </c>
      <c r="J11" s="158">
        <v>10</v>
      </c>
      <c r="K11" s="3">
        <v>11</v>
      </c>
    </row>
    <row r="12" spans="1:19" x14ac:dyDescent="0.2">
      <c r="A12" s="18">
        <v>1</v>
      </c>
      <c r="B12" s="158" t="s">
        <v>929</v>
      </c>
      <c r="C12" s="8">
        <v>0</v>
      </c>
      <c r="D12" s="8">
        <v>0</v>
      </c>
      <c r="E12" s="8">
        <v>0</v>
      </c>
      <c r="F12" s="8">
        <v>0</v>
      </c>
      <c r="G12" s="8">
        <v>0</v>
      </c>
      <c r="H12" s="8">
        <v>0</v>
      </c>
      <c r="I12" s="8">
        <v>0</v>
      </c>
      <c r="J12" s="8">
        <v>0</v>
      </c>
      <c r="K12" s="8">
        <v>0</v>
      </c>
    </row>
    <row r="13" spans="1:19" x14ac:dyDescent="0.2">
      <c r="A13" s="18">
        <v>2</v>
      </c>
      <c r="B13" s="158"/>
      <c r="C13" s="8"/>
      <c r="D13" s="8"/>
      <c r="E13" s="8"/>
      <c r="F13" s="8"/>
      <c r="G13" s="8"/>
      <c r="H13" s="8"/>
      <c r="I13" s="8"/>
      <c r="J13" s="8"/>
      <c r="K13" s="8"/>
    </row>
    <row r="14" spans="1:19" x14ac:dyDescent="0.2">
      <c r="A14" s="18">
        <v>3</v>
      </c>
      <c r="B14" s="158"/>
      <c r="C14" s="8"/>
      <c r="D14" s="8"/>
      <c r="E14" s="8"/>
      <c r="F14" s="8"/>
      <c r="G14" s="8"/>
      <c r="H14" s="8"/>
      <c r="I14" s="8"/>
      <c r="J14" s="8"/>
      <c r="K14" s="8"/>
    </row>
    <row r="15" spans="1:19" x14ac:dyDescent="0.2">
      <c r="A15" s="18">
        <v>4</v>
      </c>
      <c r="B15" s="158"/>
      <c r="C15" s="8"/>
      <c r="D15" s="8"/>
      <c r="E15" s="8"/>
      <c r="F15" s="8"/>
      <c r="G15" s="8"/>
      <c r="H15" s="8"/>
      <c r="I15" s="8"/>
      <c r="J15" s="8"/>
      <c r="K15" s="8"/>
    </row>
    <row r="16" spans="1:19" x14ac:dyDescent="0.2">
      <c r="A16" s="18">
        <v>5</v>
      </c>
      <c r="B16" s="158"/>
      <c r="C16" s="8"/>
      <c r="D16" s="8"/>
      <c r="E16" s="8"/>
      <c r="F16" s="8"/>
      <c r="G16" s="8"/>
      <c r="H16" s="8"/>
      <c r="I16" s="8"/>
      <c r="J16" s="8"/>
      <c r="K16" s="8"/>
    </row>
    <row r="17" spans="1:12" x14ac:dyDescent="0.2">
      <c r="A17" s="18">
        <v>6</v>
      </c>
      <c r="B17" s="158"/>
      <c r="C17" s="8"/>
      <c r="D17" s="8"/>
      <c r="E17" s="8"/>
      <c r="F17" s="8"/>
      <c r="G17" s="8"/>
      <c r="H17" s="8"/>
      <c r="I17" s="8"/>
      <c r="J17" s="8"/>
      <c r="K17" s="8"/>
    </row>
    <row r="18" spans="1:12" x14ac:dyDescent="0.2">
      <c r="A18" s="18">
        <v>7</v>
      </c>
      <c r="B18" s="158"/>
      <c r="C18" s="8"/>
      <c r="D18" s="8"/>
      <c r="E18" s="8"/>
      <c r="F18" s="8"/>
      <c r="G18" s="8"/>
      <c r="H18" s="8"/>
      <c r="I18" s="8"/>
      <c r="J18" s="8"/>
      <c r="K18" s="8"/>
    </row>
    <row r="19" spans="1:12" x14ac:dyDescent="0.2">
      <c r="A19" s="18">
        <v>8</v>
      </c>
      <c r="B19" s="9"/>
      <c r="C19" s="8"/>
      <c r="D19" s="8"/>
      <c r="E19" s="8"/>
      <c r="F19" s="8"/>
      <c r="G19" s="8"/>
      <c r="H19" s="8"/>
      <c r="I19" s="8"/>
      <c r="J19" s="8"/>
      <c r="K19" s="8"/>
    </row>
    <row r="20" spans="1:12" x14ac:dyDescent="0.2">
      <c r="A20" s="18">
        <v>9</v>
      </c>
      <c r="B20" s="9"/>
      <c r="C20" s="8"/>
      <c r="D20" s="8"/>
      <c r="E20" s="8"/>
      <c r="F20" s="8"/>
      <c r="G20" s="8"/>
      <c r="H20" s="8"/>
      <c r="I20" s="8"/>
      <c r="J20" s="8"/>
      <c r="K20" s="8"/>
    </row>
    <row r="21" spans="1:12" x14ac:dyDescent="0.2">
      <c r="A21" s="18">
        <v>10</v>
      </c>
      <c r="B21" s="9"/>
      <c r="C21" s="8"/>
      <c r="D21" s="8"/>
      <c r="E21" s="8"/>
      <c r="F21" s="8"/>
      <c r="G21" s="8"/>
      <c r="H21" s="8"/>
      <c r="I21" s="8"/>
      <c r="J21" s="8"/>
      <c r="K21" s="8"/>
    </row>
    <row r="22" spans="1:12" x14ac:dyDescent="0.2">
      <c r="A22" s="18">
        <v>11</v>
      </c>
      <c r="B22" s="9"/>
      <c r="C22" s="8"/>
      <c r="D22" s="8"/>
      <c r="E22" s="8"/>
      <c r="F22" s="8"/>
      <c r="G22" s="8"/>
      <c r="H22" s="8"/>
      <c r="I22" s="8"/>
      <c r="J22" s="8"/>
      <c r="K22" s="8"/>
    </row>
    <row r="23" spans="1:12" x14ac:dyDescent="0.2">
      <c r="A23" s="18">
        <v>12</v>
      </c>
      <c r="B23" s="9"/>
      <c r="C23" s="8"/>
      <c r="D23" s="8"/>
      <c r="E23" s="8"/>
      <c r="F23" s="8"/>
      <c r="G23" s="8"/>
      <c r="H23" s="8"/>
      <c r="I23" s="8"/>
      <c r="J23" s="8"/>
      <c r="K23" s="8"/>
    </row>
    <row r="24" spans="1:12" x14ac:dyDescent="0.2">
      <c r="A24" s="18">
        <v>13</v>
      </c>
      <c r="B24" s="9"/>
      <c r="C24" s="8"/>
      <c r="D24" s="8"/>
      <c r="E24" s="8"/>
      <c r="F24" s="8"/>
      <c r="G24" s="8"/>
      <c r="H24" s="8"/>
      <c r="I24" s="8"/>
      <c r="J24" s="8"/>
      <c r="K24" s="8"/>
    </row>
    <row r="25" spans="1:12" x14ac:dyDescent="0.2">
      <c r="A25" s="18">
        <v>14</v>
      </c>
      <c r="B25" s="9"/>
      <c r="C25" s="8"/>
      <c r="D25" s="8"/>
      <c r="E25" s="8"/>
      <c r="F25" s="8"/>
      <c r="G25" s="8"/>
      <c r="H25" s="8"/>
      <c r="I25" s="8"/>
      <c r="J25" s="8"/>
      <c r="K25" s="8"/>
    </row>
    <row r="26" spans="1:12" s="13" customFormat="1" x14ac:dyDescent="0.2">
      <c r="A26" s="10" t="s">
        <v>44</v>
      </c>
      <c r="B26" s="9"/>
      <c r="C26" s="8"/>
      <c r="D26" s="8"/>
      <c r="E26" s="8"/>
      <c r="F26" s="8"/>
      <c r="G26" s="8"/>
      <c r="H26" s="8"/>
      <c r="I26" s="8"/>
      <c r="J26" s="8"/>
      <c r="K26" s="8"/>
    </row>
    <row r="27" spans="1:12" s="13" customFormat="1" x14ac:dyDescent="0.2">
      <c r="A27" s="10" t="s">
        <v>44</v>
      </c>
      <c r="B27" s="9"/>
      <c r="C27" s="8"/>
      <c r="D27" s="8"/>
      <c r="E27" s="8"/>
      <c r="F27" s="8"/>
      <c r="G27" s="8"/>
      <c r="H27" s="8"/>
      <c r="I27" s="8"/>
      <c r="J27" s="8"/>
      <c r="K27" s="8"/>
    </row>
    <row r="28" spans="1:12" s="13" customFormat="1" x14ac:dyDescent="0.2">
      <c r="A28" s="3" t="s">
        <v>19</v>
      </c>
      <c r="B28" s="9"/>
      <c r="C28" s="427">
        <f t="shared" ref="C28:K28" si="0">SUM(C12:C27)</f>
        <v>0</v>
      </c>
      <c r="D28" s="427">
        <f t="shared" si="0"/>
        <v>0</v>
      </c>
      <c r="E28" s="427">
        <f t="shared" si="0"/>
        <v>0</v>
      </c>
      <c r="F28" s="427">
        <f t="shared" si="0"/>
        <v>0</v>
      </c>
      <c r="G28" s="427">
        <f t="shared" si="0"/>
        <v>0</v>
      </c>
      <c r="H28" s="427">
        <f t="shared" si="0"/>
        <v>0</v>
      </c>
      <c r="I28" s="427">
        <f t="shared" si="0"/>
        <v>0</v>
      </c>
      <c r="J28" s="427">
        <f t="shared" si="0"/>
        <v>0</v>
      </c>
      <c r="K28" s="427">
        <f t="shared" si="0"/>
        <v>0</v>
      </c>
      <c r="L28" s="29"/>
    </row>
    <row r="29" spans="1:12" s="13" customFormat="1" x14ac:dyDescent="0.2">
      <c r="A29" s="11" t="s">
        <v>45</v>
      </c>
    </row>
    <row r="30" spans="1:12" s="13" customFormat="1" x14ac:dyDescent="0.2">
      <c r="A30" s="11"/>
    </row>
    <row r="31" spans="1:12" s="13" customFormat="1" x14ac:dyDescent="0.2">
      <c r="A31" s="11"/>
    </row>
    <row r="32" spans="1:12" s="13" customFormat="1" x14ac:dyDescent="0.2">
      <c r="A32" s="11"/>
    </row>
    <row r="33" spans="1:16" s="16" customFormat="1" ht="13.9" customHeight="1" x14ac:dyDescent="0.2">
      <c r="B33" s="84"/>
      <c r="C33" s="84"/>
      <c r="D33" s="84"/>
      <c r="E33" s="84"/>
      <c r="F33" s="84"/>
      <c r="G33" s="84"/>
      <c r="H33" s="84"/>
      <c r="I33" s="642" t="s">
        <v>13</v>
      </c>
      <c r="J33" s="642"/>
      <c r="K33" s="84"/>
      <c r="L33" s="84"/>
      <c r="M33" s="84"/>
      <c r="N33" s="84"/>
      <c r="O33" s="84"/>
      <c r="P33" s="84"/>
    </row>
    <row r="34" spans="1:16" s="16" customFormat="1" ht="13.15" customHeight="1" x14ac:dyDescent="0.2">
      <c r="A34" s="653" t="s">
        <v>14</v>
      </c>
      <c r="B34" s="653"/>
      <c r="C34" s="653"/>
      <c r="D34" s="653"/>
      <c r="E34" s="653"/>
      <c r="F34" s="653"/>
      <c r="G34" s="653"/>
      <c r="H34" s="653"/>
      <c r="I34" s="653"/>
      <c r="J34" s="653"/>
      <c r="K34" s="84"/>
      <c r="L34" s="84"/>
      <c r="M34" s="84"/>
      <c r="N34" s="84"/>
      <c r="O34" s="84"/>
      <c r="P34" s="84"/>
    </row>
    <row r="35" spans="1:16" s="16" customFormat="1" ht="13.15" customHeight="1" x14ac:dyDescent="0.2">
      <c r="A35" s="653" t="s">
        <v>20</v>
      </c>
      <c r="B35" s="653"/>
      <c r="C35" s="653"/>
      <c r="D35" s="653"/>
      <c r="E35" s="653"/>
      <c r="F35" s="653"/>
      <c r="G35" s="653"/>
      <c r="H35" s="653"/>
      <c r="I35" s="653"/>
      <c r="J35" s="653"/>
      <c r="K35" s="84"/>
      <c r="L35" s="84"/>
      <c r="M35" s="84"/>
      <c r="N35" s="84"/>
      <c r="O35" s="84"/>
      <c r="P35" s="84"/>
    </row>
    <row r="36" spans="1:16" s="16" customFormat="1" x14ac:dyDescent="0.2">
      <c r="A36" s="641" t="s">
        <v>953</v>
      </c>
      <c r="B36" s="641"/>
      <c r="C36" s="15"/>
      <c r="D36" s="15"/>
      <c r="E36" s="15"/>
      <c r="F36" s="15"/>
      <c r="H36" s="681" t="s">
        <v>24</v>
      </c>
      <c r="I36" s="681"/>
    </row>
    <row r="37" spans="1:16" s="16" customFormat="1" x14ac:dyDescent="0.2">
      <c r="A37" s="15"/>
    </row>
    <row r="38" spans="1:16" x14ac:dyDescent="0.2">
      <c r="A38" s="765"/>
      <c r="B38" s="765"/>
      <c r="C38" s="765"/>
      <c r="D38" s="765"/>
      <c r="E38" s="765"/>
      <c r="F38" s="765"/>
      <c r="G38" s="765"/>
      <c r="H38" s="765"/>
      <c r="I38" s="765"/>
      <c r="J38" s="765"/>
    </row>
  </sheetData>
  <mergeCells count="22">
    <mergeCell ref="K9:K10"/>
    <mergeCell ref="C8:J8"/>
    <mergeCell ref="E7:H7"/>
    <mergeCell ref="A3:J3"/>
    <mergeCell ref="I33:J33"/>
    <mergeCell ref="I7:K7"/>
    <mergeCell ref="A5:K5"/>
    <mergeCell ref="B9:B10"/>
    <mergeCell ref="A7:C7"/>
    <mergeCell ref="A38:J38"/>
    <mergeCell ref="E9:F9"/>
    <mergeCell ref="C9:D9"/>
    <mergeCell ref="H36:I36"/>
    <mergeCell ref="A35:J35"/>
    <mergeCell ref="A36:B36"/>
    <mergeCell ref="I1:J1"/>
    <mergeCell ref="A34:J34"/>
    <mergeCell ref="G9:H9"/>
    <mergeCell ref="I9:J9"/>
    <mergeCell ref="D1:E1"/>
    <mergeCell ref="A9:A10"/>
    <mergeCell ref="A2:J2"/>
  </mergeCells>
  <phoneticPr fontId="0" type="noConversion"/>
  <printOptions horizontalCentered="1"/>
  <pageMargins left="0.70866141732283472" right="0.70866141732283472" top="0.23622047244094491" bottom="0"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topLeftCell="A4" zoomScaleSheetLayoutView="90" workbookViewId="0">
      <selection activeCell="F21" sqref="F21"/>
    </sheetView>
  </sheetViews>
  <sheetFormatPr defaultRowHeight="12.75" x14ac:dyDescent="0.2"/>
  <cols>
    <col min="2" max="2" width="19" customWidth="1"/>
    <col min="3" max="3" width="15.1406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681"/>
      <c r="E1" s="681"/>
      <c r="H1" s="41"/>
      <c r="J1" s="773" t="s">
        <v>73</v>
      </c>
      <c r="K1" s="773"/>
    </row>
    <row r="2" spans="1:19" ht="15" x14ac:dyDescent="0.2">
      <c r="A2" s="774" t="s">
        <v>0</v>
      </c>
      <c r="B2" s="774"/>
      <c r="C2" s="774"/>
      <c r="D2" s="774"/>
      <c r="E2" s="774"/>
      <c r="F2" s="774"/>
      <c r="G2" s="774"/>
      <c r="H2" s="774"/>
      <c r="I2" s="774"/>
      <c r="J2" s="774"/>
    </row>
    <row r="3" spans="1:19" ht="18" x14ac:dyDescent="0.25">
      <c r="A3" s="788" t="s">
        <v>753</v>
      </c>
      <c r="B3" s="788"/>
      <c r="C3" s="788"/>
      <c r="D3" s="788"/>
      <c r="E3" s="788"/>
      <c r="F3" s="788"/>
      <c r="G3" s="788"/>
      <c r="H3" s="788"/>
      <c r="I3" s="788"/>
      <c r="J3" s="788"/>
    </row>
    <row r="4" spans="1:19" ht="10.5" customHeight="1" x14ac:dyDescent="0.2"/>
    <row r="5" spans="1:19" s="16" customFormat="1" ht="15.75" customHeight="1" x14ac:dyDescent="0.2">
      <c r="A5" s="853" t="s">
        <v>442</v>
      </c>
      <c r="B5" s="853"/>
      <c r="C5" s="853"/>
      <c r="D5" s="853"/>
      <c r="E5" s="853"/>
      <c r="F5" s="853"/>
      <c r="G5" s="853"/>
      <c r="H5" s="853"/>
      <c r="I5" s="853"/>
      <c r="J5" s="853"/>
      <c r="K5" s="853"/>
      <c r="L5" s="853"/>
    </row>
    <row r="6" spans="1:19" s="16" customFormat="1" ht="15.75" customHeight="1" x14ac:dyDescent="0.25">
      <c r="A6" s="44"/>
      <c r="B6" s="44"/>
      <c r="C6" s="44"/>
      <c r="D6" s="44"/>
      <c r="E6" s="44"/>
      <c r="F6" s="44"/>
      <c r="G6" s="44"/>
      <c r="H6" s="44"/>
      <c r="I6" s="44"/>
      <c r="J6" s="44"/>
    </row>
    <row r="7" spans="1:19" s="16" customFormat="1" x14ac:dyDescent="0.2">
      <c r="A7" s="641" t="s">
        <v>926</v>
      </c>
      <c r="B7" s="641"/>
      <c r="I7" s="812" t="s">
        <v>844</v>
      </c>
      <c r="J7" s="812"/>
      <c r="K7" s="812"/>
    </row>
    <row r="8" spans="1:19" s="14" customFormat="1" ht="15.75" hidden="1" x14ac:dyDescent="0.25">
      <c r="C8" s="774" t="s">
        <v>16</v>
      </c>
      <c r="D8" s="774"/>
      <c r="E8" s="774"/>
      <c r="F8" s="774"/>
      <c r="G8" s="774"/>
      <c r="H8" s="774"/>
      <c r="I8" s="774"/>
      <c r="J8" s="774"/>
    </row>
    <row r="9" spans="1:19" ht="30" customHeight="1" x14ac:dyDescent="0.2">
      <c r="A9" s="771" t="s">
        <v>26</v>
      </c>
      <c r="B9" s="771" t="s">
        <v>40</v>
      </c>
      <c r="C9" s="638" t="s">
        <v>875</v>
      </c>
      <c r="D9" s="640"/>
      <c r="E9" s="638" t="s">
        <v>481</v>
      </c>
      <c r="F9" s="640"/>
      <c r="G9" s="638" t="s">
        <v>42</v>
      </c>
      <c r="H9" s="640"/>
      <c r="I9" s="657" t="s">
        <v>111</v>
      </c>
      <c r="J9" s="657"/>
      <c r="K9" s="771" t="s">
        <v>519</v>
      </c>
      <c r="R9" s="9"/>
      <c r="S9" s="13"/>
    </row>
    <row r="10" spans="1:19" s="15" customFormat="1" ht="46.5" customHeight="1" x14ac:dyDescent="0.2">
      <c r="A10" s="772"/>
      <c r="B10" s="772"/>
      <c r="C10" s="5" t="s">
        <v>43</v>
      </c>
      <c r="D10" s="5" t="s">
        <v>110</v>
      </c>
      <c r="E10" s="5" t="s">
        <v>43</v>
      </c>
      <c r="F10" s="5" t="s">
        <v>110</v>
      </c>
      <c r="G10" s="5" t="s">
        <v>43</v>
      </c>
      <c r="H10" s="5" t="s">
        <v>110</v>
      </c>
      <c r="I10" s="5" t="s">
        <v>140</v>
      </c>
      <c r="J10" s="5" t="s">
        <v>141</v>
      </c>
      <c r="K10" s="772"/>
    </row>
    <row r="11" spans="1:19" x14ac:dyDescent="0.2">
      <c r="A11" s="158">
        <v>1</v>
      </c>
      <c r="B11" s="158">
        <v>2</v>
      </c>
      <c r="C11" s="158">
        <v>3</v>
      </c>
      <c r="D11" s="158">
        <v>4</v>
      </c>
      <c r="E11" s="158">
        <v>5</v>
      </c>
      <c r="F11" s="158">
        <v>6</v>
      </c>
      <c r="G11" s="158">
        <v>7</v>
      </c>
      <c r="H11" s="158">
        <v>8</v>
      </c>
      <c r="I11" s="158">
        <v>9</v>
      </c>
      <c r="J11" s="158">
        <v>10</v>
      </c>
      <c r="K11" s="158">
        <v>11</v>
      </c>
    </row>
    <row r="12" spans="1:19" x14ac:dyDescent="0.2">
      <c r="A12" s="8">
        <v>1</v>
      </c>
      <c r="B12" s="158" t="s">
        <v>929</v>
      </c>
      <c r="C12" s="586">
        <v>13</v>
      </c>
      <c r="D12" s="586">
        <v>0.65</v>
      </c>
      <c r="E12" s="586">
        <v>13</v>
      </c>
      <c r="F12" s="586">
        <v>0.65</v>
      </c>
      <c r="G12" s="586">
        <v>0</v>
      </c>
      <c r="H12" s="586">
        <v>0</v>
      </c>
      <c r="I12" s="586">
        <f>C12-E12-G12</f>
        <v>0</v>
      </c>
      <c r="J12" s="586">
        <f>D12-F12-H12</f>
        <v>0</v>
      </c>
      <c r="K12" s="586">
        <v>0</v>
      </c>
    </row>
    <row r="13" spans="1:19" x14ac:dyDescent="0.2">
      <c r="A13" s="8">
        <v>2</v>
      </c>
      <c r="B13" s="8"/>
      <c r="C13" s="8"/>
      <c r="D13" s="8"/>
      <c r="E13" s="8"/>
      <c r="F13" s="8"/>
      <c r="G13" s="8"/>
      <c r="H13" s="8"/>
      <c r="I13" s="8"/>
      <c r="J13" s="8"/>
      <c r="K13" s="8"/>
    </row>
    <row r="14" spans="1:19" x14ac:dyDescent="0.2">
      <c r="A14" s="8">
        <v>3</v>
      </c>
      <c r="B14" s="8"/>
      <c r="C14" s="8"/>
      <c r="D14" s="8"/>
      <c r="E14" s="8"/>
      <c r="F14" s="8"/>
      <c r="G14" s="8"/>
      <c r="H14" s="8"/>
      <c r="I14" s="8"/>
      <c r="J14" s="8"/>
      <c r="K14" s="8"/>
    </row>
    <row r="15" spans="1:19" x14ac:dyDescent="0.2">
      <c r="A15" s="8">
        <v>4</v>
      </c>
      <c r="B15" s="8"/>
      <c r="C15" s="8"/>
      <c r="D15" s="8"/>
      <c r="E15" s="8"/>
      <c r="F15" s="8"/>
      <c r="G15" s="8"/>
      <c r="H15" s="8"/>
      <c r="I15" s="8"/>
      <c r="J15" s="8"/>
      <c r="K15" s="8"/>
    </row>
    <row r="16" spans="1:19" x14ac:dyDescent="0.2">
      <c r="A16" s="8">
        <v>5</v>
      </c>
      <c r="B16" s="8"/>
      <c r="C16" s="8"/>
      <c r="D16" s="8"/>
      <c r="E16" s="8"/>
      <c r="F16" s="8"/>
      <c r="G16" s="8"/>
      <c r="H16" s="8"/>
      <c r="I16" s="8"/>
      <c r="J16" s="8"/>
      <c r="K16" s="8"/>
    </row>
    <row r="17" spans="1:11" x14ac:dyDescent="0.2">
      <c r="A17" s="8">
        <v>6</v>
      </c>
      <c r="B17" s="8"/>
      <c r="C17" s="8"/>
      <c r="D17" s="8"/>
      <c r="E17" s="8"/>
      <c r="F17" s="8"/>
      <c r="G17" s="8"/>
      <c r="H17" s="8"/>
      <c r="I17" s="8"/>
      <c r="J17" s="8"/>
      <c r="K17" s="8"/>
    </row>
    <row r="18" spans="1:11" x14ac:dyDescent="0.2">
      <c r="A18" s="8">
        <v>7</v>
      </c>
      <c r="B18" s="8"/>
      <c r="C18" s="8"/>
      <c r="D18" s="8"/>
      <c r="E18" s="8"/>
      <c r="F18" s="8"/>
      <c r="G18" s="8"/>
      <c r="H18" s="8"/>
      <c r="I18" s="8"/>
      <c r="J18" s="8"/>
      <c r="K18" s="8"/>
    </row>
    <row r="19" spans="1:11" x14ac:dyDescent="0.2">
      <c r="A19" s="8">
        <v>8</v>
      </c>
      <c r="B19" s="9"/>
      <c r="C19" s="8"/>
      <c r="D19" s="8"/>
      <c r="E19" s="8"/>
      <c r="F19" s="8"/>
      <c r="G19" s="8"/>
      <c r="H19" s="8"/>
      <c r="I19" s="8"/>
      <c r="J19" s="8"/>
      <c r="K19" s="8"/>
    </row>
    <row r="20" spans="1:11" x14ac:dyDescent="0.2">
      <c r="A20" s="8">
        <v>9</v>
      </c>
      <c r="B20" s="9"/>
      <c r="C20" s="8"/>
      <c r="D20" s="8"/>
      <c r="E20" s="8"/>
      <c r="F20" s="8"/>
      <c r="G20" s="8"/>
      <c r="H20" s="8"/>
      <c r="I20" s="8"/>
      <c r="J20" s="8"/>
      <c r="K20" s="8"/>
    </row>
    <row r="21" spans="1:11" x14ac:dyDescent="0.2">
      <c r="A21" s="8">
        <v>10</v>
      </c>
      <c r="B21" s="9"/>
      <c r="C21" s="8"/>
      <c r="D21" s="8"/>
      <c r="E21" s="8"/>
      <c r="F21" s="8"/>
      <c r="G21" s="8"/>
      <c r="H21" s="8"/>
      <c r="I21" s="8"/>
      <c r="J21" s="8"/>
      <c r="K21" s="8"/>
    </row>
    <row r="22" spans="1:11" x14ac:dyDescent="0.2">
      <c r="A22" s="8">
        <v>11</v>
      </c>
      <c r="B22" s="9"/>
      <c r="C22" s="8"/>
      <c r="D22" s="8"/>
      <c r="E22" s="8"/>
      <c r="F22" s="8"/>
      <c r="G22" s="8"/>
      <c r="H22" s="8"/>
      <c r="I22" s="8"/>
      <c r="J22" s="8"/>
      <c r="K22" s="8"/>
    </row>
    <row r="23" spans="1:11" x14ac:dyDescent="0.2">
      <c r="A23" s="8">
        <v>12</v>
      </c>
      <c r="B23" s="9"/>
      <c r="C23" s="8"/>
      <c r="D23" s="8"/>
      <c r="E23" s="8"/>
      <c r="F23" s="8"/>
      <c r="G23" s="8"/>
      <c r="H23" s="8"/>
      <c r="I23" s="8"/>
      <c r="J23" s="8"/>
      <c r="K23" s="8"/>
    </row>
    <row r="24" spans="1:11" x14ac:dyDescent="0.2">
      <c r="A24" s="8">
        <v>13</v>
      </c>
      <c r="B24" s="9"/>
      <c r="C24" s="8"/>
      <c r="D24" s="8"/>
      <c r="E24" s="8"/>
      <c r="F24" s="8"/>
      <c r="G24" s="8"/>
      <c r="H24" s="8"/>
      <c r="I24" s="8"/>
      <c r="J24" s="8"/>
      <c r="K24" s="8"/>
    </row>
    <row r="25" spans="1:11" x14ac:dyDescent="0.2">
      <c r="A25" s="8">
        <v>14</v>
      </c>
      <c r="B25" s="9"/>
      <c r="C25" s="8"/>
      <c r="D25" s="8"/>
      <c r="E25" s="8"/>
      <c r="F25" s="8"/>
      <c r="G25" s="8"/>
      <c r="H25" s="8"/>
      <c r="I25" s="8"/>
      <c r="J25" s="8"/>
      <c r="K25" s="8"/>
    </row>
    <row r="26" spans="1:11" s="13" customFormat="1" x14ac:dyDescent="0.2">
      <c r="A26" s="10" t="s">
        <v>44</v>
      </c>
      <c r="B26" s="9"/>
      <c r="C26" s="8"/>
      <c r="D26" s="8"/>
      <c r="E26" s="8"/>
      <c r="F26" s="8"/>
      <c r="G26" s="8"/>
      <c r="H26" s="8"/>
      <c r="I26" s="8"/>
      <c r="J26" s="8"/>
      <c r="K26" s="8"/>
    </row>
    <row r="27" spans="1:11" s="13" customFormat="1" x14ac:dyDescent="0.2">
      <c r="A27" s="10" t="s">
        <v>44</v>
      </c>
      <c r="B27" s="9"/>
      <c r="C27" s="8"/>
      <c r="D27" s="8"/>
      <c r="E27" s="8"/>
      <c r="F27" s="8"/>
      <c r="G27" s="8"/>
      <c r="H27" s="8"/>
      <c r="I27" s="8"/>
      <c r="J27" s="8"/>
      <c r="K27" s="8"/>
    </row>
    <row r="28" spans="1:11" s="13" customFormat="1" x14ac:dyDescent="0.2">
      <c r="A28" s="3" t="s">
        <v>19</v>
      </c>
      <c r="B28" s="9"/>
      <c r="C28" s="427">
        <f t="shared" ref="C28:K28" si="0">SUM(C12:C27)</f>
        <v>13</v>
      </c>
      <c r="D28" s="427">
        <f t="shared" si="0"/>
        <v>0.65</v>
      </c>
      <c r="E28" s="427">
        <f t="shared" si="0"/>
        <v>13</v>
      </c>
      <c r="F28" s="427">
        <f t="shared" si="0"/>
        <v>0.65</v>
      </c>
      <c r="G28" s="427">
        <f t="shared" si="0"/>
        <v>0</v>
      </c>
      <c r="H28" s="427">
        <f t="shared" si="0"/>
        <v>0</v>
      </c>
      <c r="I28" s="427">
        <f t="shared" si="0"/>
        <v>0</v>
      </c>
      <c r="J28" s="427">
        <f t="shared" si="0"/>
        <v>0</v>
      </c>
      <c r="K28" s="427">
        <f t="shared" si="0"/>
        <v>0</v>
      </c>
    </row>
    <row r="29" spans="1:11" s="13" customFormat="1" x14ac:dyDescent="0.2">
      <c r="A29" s="854" t="s">
        <v>969</v>
      </c>
      <c r="B29" s="855"/>
      <c r="C29" s="855"/>
      <c r="D29" s="855"/>
      <c r="E29" s="855"/>
      <c r="F29" s="855"/>
      <c r="G29" s="855"/>
      <c r="H29" s="855"/>
      <c r="I29" s="855"/>
      <c r="J29" s="855"/>
      <c r="K29" s="856"/>
    </row>
    <row r="30" spans="1:11" s="13" customFormat="1" x14ac:dyDescent="0.2"/>
    <row r="31" spans="1:11" s="13" customFormat="1" x14ac:dyDescent="0.2">
      <c r="A31" s="11" t="s">
        <v>45</v>
      </c>
    </row>
    <row r="32" spans="1:11" ht="15.75" customHeight="1" x14ac:dyDescent="0.2">
      <c r="C32" s="766"/>
      <c r="D32" s="766"/>
      <c r="E32" s="766"/>
      <c r="F32" s="766"/>
    </row>
    <row r="33" spans="1:16" s="16" customFormat="1" ht="13.9" customHeight="1" x14ac:dyDescent="0.2">
      <c r="B33" s="84"/>
      <c r="C33" s="84"/>
      <c r="D33" s="84"/>
      <c r="E33" s="84"/>
      <c r="F33" s="84"/>
      <c r="G33" s="84"/>
      <c r="H33" s="84"/>
      <c r="I33" s="642" t="s">
        <v>13</v>
      </c>
      <c r="J33" s="642"/>
      <c r="K33" s="84"/>
      <c r="L33" s="84"/>
      <c r="M33" s="84"/>
      <c r="N33" s="84"/>
      <c r="O33" s="84"/>
      <c r="P33" s="84"/>
    </row>
    <row r="34" spans="1:16" s="16" customFormat="1" ht="13.15" customHeight="1" x14ac:dyDescent="0.2">
      <c r="A34" s="653" t="s">
        <v>14</v>
      </c>
      <c r="B34" s="653"/>
      <c r="C34" s="653"/>
      <c r="D34" s="653"/>
      <c r="E34" s="653"/>
      <c r="F34" s="653"/>
      <c r="G34" s="653"/>
      <c r="H34" s="653"/>
      <c r="I34" s="653"/>
      <c r="J34" s="653"/>
      <c r="K34" s="84"/>
      <c r="L34" s="84"/>
      <c r="M34" s="84"/>
      <c r="N34" s="84"/>
      <c r="O34" s="84"/>
      <c r="P34" s="84"/>
    </row>
    <row r="35" spans="1:16" s="16" customFormat="1" ht="13.15" customHeight="1" x14ac:dyDescent="0.2">
      <c r="A35" s="653" t="s">
        <v>20</v>
      </c>
      <c r="B35" s="653"/>
      <c r="C35" s="653"/>
      <c r="D35" s="653"/>
      <c r="E35" s="653"/>
      <c r="F35" s="653"/>
      <c r="G35" s="653"/>
      <c r="H35" s="653"/>
      <c r="I35" s="653"/>
      <c r="J35" s="653"/>
      <c r="K35" s="84"/>
      <c r="L35" s="84"/>
      <c r="M35" s="84"/>
      <c r="N35" s="84"/>
      <c r="O35" s="84"/>
      <c r="P35" s="84"/>
    </row>
    <row r="36" spans="1:16" s="16" customFormat="1" x14ac:dyDescent="0.2">
      <c r="A36" s="641" t="s">
        <v>953</v>
      </c>
      <c r="B36" s="641"/>
      <c r="C36" s="15"/>
      <c r="D36" s="15"/>
      <c r="E36" s="15"/>
      <c r="F36" s="15"/>
      <c r="H36" s="681" t="s">
        <v>24</v>
      </c>
      <c r="I36" s="681"/>
    </row>
    <row r="37" spans="1:16" s="16" customFormat="1" x14ac:dyDescent="0.2">
      <c r="A37" s="15"/>
    </row>
    <row r="38" spans="1:16" x14ac:dyDescent="0.2">
      <c r="A38" s="765"/>
      <c r="B38" s="765"/>
      <c r="C38" s="765"/>
      <c r="D38" s="765"/>
      <c r="E38" s="765"/>
      <c r="F38" s="765"/>
      <c r="G38" s="765"/>
      <c r="H38" s="765"/>
      <c r="I38" s="765"/>
      <c r="J38" s="765"/>
    </row>
  </sheetData>
  <mergeCells count="23">
    <mergeCell ref="A38:J38"/>
    <mergeCell ref="A34:J34"/>
    <mergeCell ref="I7:K7"/>
    <mergeCell ref="H36:I36"/>
    <mergeCell ref="C8:J8"/>
    <mergeCell ref="A9:A10"/>
    <mergeCell ref="I33:J33"/>
    <mergeCell ref="B9:B10"/>
    <mergeCell ref="E9:F9"/>
    <mergeCell ref="G9:H9"/>
    <mergeCell ref="A35:J35"/>
    <mergeCell ref="C32:F32"/>
    <mergeCell ref="A36:B36"/>
    <mergeCell ref="A29:K29"/>
    <mergeCell ref="J1:K1"/>
    <mergeCell ref="I9:J9"/>
    <mergeCell ref="D1:E1"/>
    <mergeCell ref="A2:J2"/>
    <mergeCell ref="A3:J3"/>
    <mergeCell ref="C9:D9"/>
    <mergeCell ref="A5:L5"/>
    <mergeCell ref="K9:K10"/>
    <mergeCell ref="A7:B7"/>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topLeftCell="A7" zoomScaleSheetLayoutView="90" workbookViewId="0">
      <selection activeCell="I22" sqref="I22"/>
    </sheetView>
  </sheetViews>
  <sheetFormatPr defaultRowHeight="12.75" x14ac:dyDescent="0.2"/>
  <cols>
    <col min="2" max="2" width="19"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681"/>
      <c r="E1" s="681"/>
      <c r="H1" s="41"/>
      <c r="J1" s="773" t="s">
        <v>482</v>
      </c>
      <c r="K1" s="773"/>
    </row>
    <row r="2" spans="1:19" ht="15" x14ac:dyDescent="0.2">
      <c r="A2" s="774" t="s">
        <v>0</v>
      </c>
      <c r="B2" s="774"/>
      <c r="C2" s="774"/>
      <c r="D2" s="774"/>
      <c r="E2" s="774"/>
      <c r="F2" s="774"/>
      <c r="G2" s="774"/>
      <c r="H2" s="774"/>
      <c r="I2" s="774"/>
      <c r="J2" s="774"/>
    </row>
    <row r="3" spans="1:19" ht="18" x14ac:dyDescent="0.25">
      <c r="A3" s="788" t="s">
        <v>753</v>
      </c>
      <c r="B3" s="788"/>
      <c r="C3" s="788"/>
      <c r="D3" s="788"/>
      <c r="E3" s="788"/>
      <c r="F3" s="788"/>
      <c r="G3" s="788"/>
      <c r="H3" s="788"/>
      <c r="I3" s="788"/>
      <c r="J3" s="788"/>
    </row>
    <row r="4" spans="1:19" ht="10.5" customHeight="1" x14ac:dyDescent="0.2"/>
    <row r="5" spans="1:19" s="16" customFormat="1" ht="15.75" customHeight="1" x14ac:dyDescent="0.2">
      <c r="A5" s="857" t="s">
        <v>492</v>
      </c>
      <c r="B5" s="857"/>
      <c r="C5" s="857"/>
      <c r="D5" s="857"/>
      <c r="E5" s="857"/>
      <c r="F5" s="857"/>
      <c r="G5" s="857"/>
      <c r="H5" s="857"/>
      <c r="I5" s="857"/>
      <c r="J5" s="857"/>
      <c r="K5" s="857"/>
      <c r="L5" s="857"/>
    </row>
    <row r="6" spans="1:19" s="16" customFormat="1" ht="15.75" customHeight="1" x14ac:dyDescent="0.25">
      <c r="A6" s="44"/>
      <c r="B6" s="44"/>
      <c r="C6" s="44"/>
      <c r="D6" s="44"/>
      <c r="E6" s="44"/>
      <c r="F6" s="44"/>
      <c r="G6" s="44"/>
      <c r="H6" s="44"/>
      <c r="I6" s="44"/>
      <c r="J6" s="44"/>
    </row>
    <row r="7" spans="1:19" s="16" customFormat="1" x14ac:dyDescent="0.2">
      <c r="A7" s="641" t="s">
        <v>926</v>
      </c>
      <c r="B7" s="641"/>
      <c r="I7" s="812" t="s">
        <v>845</v>
      </c>
      <c r="J7" s="812"/>
      <c r="K7" s="812"/>
    </row>
    <row r="8" spans="1:19" s="14" customFormat="1" ht="15.75" hidden="1" x14ac:dyDescent="0.25">
      <c r="C8" s="774" t="s">
        <v>16</v>
      </c>
      <c r="D8" s="774"/>
      <c r="E8" s="774"/>
      <c r="F8" s="774"/>
      <c r="G8" s="774"/>
      <c r="H8" s="774"/>
      <c r="I8" s="774"/>
      <c r="J8" s="774"/>
    </row>
    <row r="9" spans="1:19" ht="31.5" customHeight="1" x14ac:dyDescent="0.2">
      <c r="A9" s="771" t="s">
        <v>26</v>
      </c>
      <c r="B9" s="771" t="s">
        <v>40</v>
      </c>
      <c r="C9" s="638" t="s">
        <v>876</v>
      </c>
      <c r="D9" s="640"/>
      <c r="E9" s="638" t="s">
        <v>481</v>
      </c>
      <c r="F9" s="640"/>
      <c r="G9" s="638" t="s">
        <v>42</v>
      </c>
      <c r="H9" s="640"/>
      <c r="I9" s="657" t="s">
        <v>111</v>
      </c>
      <c r="J9" s="657"/>
      <c r="K9" s="771" t="s">
        <v>519</v>
      </c>
      <c r="R9" s="9"/>
      <c r="S9" s="13"/>
    </row>
    <row r="10" spans="1:19" s="15" customFormat="1" ht="46.5" customHeight="1" x14ac:dyDescent="0.2">
      <c r="A10" s="772"/>
      <c r="B10" s="772"/>
      <c r="C10" s="5" t="s">
        <v>43</v>
      </c>
      <c r="D10" s="5" t="s">
        <v>110</v>
      </c>
      <c r="E10" s="5" t="s">
        <v>43</v>
      </c>
      <c r="F10" s="5" t="s">
        <v>110</v>
      </c>
      <c r="G10" s="5" t="s">
        <v>43</v>
      </c>
      <c r="H10" s="5" t="s">
        <v>110</v>
      </c>
      <c r="I10" s="5" t="s">
        <v>140</v>
      </c>
      <c r="J10" s="5" t="s">
        <v>141</v>
      </c>
      <c r="K10" s="772"/>
    </row>
    <row r="11" spans="1:19" x14ac:dyDescent="0.2">
      <c r="A11" s="300">
        <v>1</v>
      </c>
      <c r="B11" s="300">
        <v>2</v>
      </c>
      <c r="C11" s="300">
        <v>3</v>
      </c>
      <c r="D11" s="300">
        <v>4</v>
      </c>
      <c r="E11" s="300">
        <v>5</v>
      </c>
      <c r="F11" s="300">
        <v>6</v>
      </c>
      <c r="G11" s="300">
        <v>7</v>
      </c>
      <c r="H11" s="300">
        <v>8</v>
      </c>
      <c r="I11" s="300">
        <v>9</v>
      </c>
      <c r="J11" s="300">
        <v>10</v>
      </c>
      <c r="K11" s="300">
        <v>11</v>
      </c>
    </row>
    <row r="12" spans="1:19" x14ac:dyDescent="0.2">
      <c r="A12" s="8">
        <v>1</v>
      </c>
      <c r="B12" s="426" t="s">
        <v>929</v>
      </c>
      <c r="C12" s="586">
        <v>13</v>
      </c>
      <c r="D12" s="586">
        <v>0.65</v>
      </c>
      <c r="E12" s="586">
        <v>13</v>
      </c>
      <c r="F12" s="586">
        <v>0.65</v>
      </c>
      <c r="G12" s="586">
        <v>0</v>
      </c>
      <c r="H12" s="586">
        <v>0</v>
      </c>
      <c r="I12" s="586">
        <v>0</v>
      </c>
      <c r="J12" s="586">
        <v>0</v>
      </c>
      <c r="K12" s="586">
        <v>0</v>
      </c>
    </row>
    <row r="13" spans="1:19" x14ac:dyDescent="0.2">
      <c r="A13" s="8">
        <v>2</v>
      </c>
      <c r="B13" s="8"/>
      <c r="C13" s="8"/>
      <c r="D13" s="8"/>
      <c r="E13" s="8"/>
      <c r="F13" s="8"/>
      <c r="G13" s="8"/>
      <c r="H13" s="8"/>
      <c r="I13" s="8"/>
      <c r="J13" s="8"/>
      <c r="K13" s="8"/>
    </row>
    <row r="14" spans="1:19" x14ac:dyDescent="0.2">
      <c r="A14" s="8">
        <v>3</v>
      </c>
      <c r="B14" s="8"/>
      <c r="C14" s="8"/>
      <c r="D14" s="8"/>
      <c r="E14" s="8"/>
      <c r="F14" s="8"/>
      <c r="G14" s="8"/>
      <c r="H14" s="8"/>
      <c r="I14" s="8"/>
      <c r="J14" s="8"/>
      <c r="K14" s="8"/>
    </row>
    <row r="15" spans="1:19" x14ac:dyDescent="0.2">
      <c r="A15" s="8">
        <v>4</v>
      </c>
      <c r="B15" s="8"/>
      <c r="C15" s="8"/>
      <c r="D15" s="8"/>
      <c r="E15" s="8"/>
      <c r="F15" s="8"/>
      <c r="G15" s="8"/>
      <c r="H15" s="8"/>
      <c r="I15" s="8"/>
      <c r="J15" s="8"/>
      <c r="K15" s="8"/>
    </row>
    <row r="16" spans="1:19" x14ac:dyDescent="0.2">
      <c r="A16" s="8">
        <v>5</v>
      </c>
      <c r="B16" s="8"/>
      <c r="C16" s="8"/>
      <c r="D16" s="8"/>
      <c r="E16" s="8"/>
      <c r="F16" s="8"/>
      <c r="G16" s="8"/>
      <c r="H16" s="8"/>
      <c r="I16" s="8"/>
      <c r="J16" s="8"/>
      <c r="K16" s="8"/>
    </row>
    <row r="17" spans="1:16" x14ac:dyDescent="0.2">
      <c r="A17" s="8">
        <v>6</v>
      </c>
      <c r="B17" s="8"/>
      <c r="C17" s="8"/>
      <c r="D17" s="8"/>
      <c r="E17" s="8"/>
      <c r="F17" s="8"/>
      <c r="G17" s="8"/>
      <c r="H17" s="8"/>
      <c r="I17" s="8"/>
      <c r="J17" s="8"/>
      <c r="K17" s="8"/>
    </row>
    <row r="18" spans="1:16" x14ac:dyDescent="0.2">
      <c r="A18" s="8">
        <v>7</v>
      </c>
      <c r="B18" s="8"/>
      <c r="C18" s="8"/>
      <c r="D18" s="8"/>
      <c r="E18" s="8"/>
      <c r="F18" s="8"/>
      <c r="G18" s="8"/>
      <c r="H18" s="8"/>
      <c r="I18" s="8"/>
      <c r="J18" s="8"/>
      <c r="K18" s="8"/>
    </row>
    <row r="19" spans="1:16" x14ac:dyDescent="0.2">
      <c r="A19" s="8">
        <v>8</v>
      </c>
      <c r="B19" s="9"/>
      <c r="C19" s="9"/>
      <c r="D19" s="9"/>
      <c r="E19" s="9"/>
      <c r="F19" s="9"/>
      <c r="G19" s="9"/>
      <c r="H19" s="9"/>
      <c r="I19" s="9"/>
      <c r="J19" s="9"/>
      <c r="K19" s="9"/>
    </row>
    <row r="20" spans="1:16" x14ac:dyDescent="0.2">
      <c r="A20" s="8">
        <v>9</v>
      </c>
      <c r="B20" s="9"/>
      <c r="C20" s="9"/>
      <c r="D20" s="9"/>
      <c r="E20" s="9"/>
      <c r="F20" s="9"/>
      <c r="G20" s="9"/>
      <c r="H20" s="9"/>
      <c r="I20" s="9"/>
      <c r="J20" s="9"/>
      <c r="K20" s="9"/>
    </row>
    <row r="21" spans="1:16" x14ac:dyDescent="0.2">
      <c r="A21" s="8">
        <v>10</v>
      </c>
      <c r="B21" s="9"/>
      <c r="C21" s="9"/>
      <c r="D21" s="9"/>
      <c r="E21" s="9"/>
      <c r="F21" s="9"/>
      <c r="G21" s="9"/>
      <c r="H21" s="9"/>
      <c r="I21" s="9"/>
      <c r="J21" s="9"/>
      <c r="K21" s="9"/>
    </row>
    <row r="22" spans="1:16" x14ac:dyDescent="0.2">
      <c r="A22" s="8">
        <v>11</v>
      </c>
      <c r="B22" s="9"/>
      <c r="C22" s="9"/>
      <c r="D22" s="9"/>
      <c r="E22" s="9"/>
      <c r="F22" s="9"/>
      <c r="G22" s="9"/>
      <c r="H22" s="9"/>
      <c r="I22" s="9"/>
      <c r="J22" s="9"/>
      <c r="K22" s="9"/>
    </row>
    <row r="23" spans="1:16" x14ac:dyDescent="0.2">
      <c r="A23" s="8">
        <v>12</v>
      </c>
      <c r="B23" s="9"/>
      <c r="C23" s="9"/>
      <c r="D23" s="9"/>
      <c r="E23" s="9"/>
      <c r="F23" s="9"/>
      <c r="G23" s="9"/>
      <c r="H23" s="9"/>
      <c r="I23" s="9"/>
      <c r="J23" s="9"/>
      <c r="K23" s="9"/>
    </row>
    <row r="24" spans="1:16" x14ac:dyDescent="0.2">
      <c r="A24" s="8">
        <v>13</v>
      </c>
      <c r="B24" s="9"/>
      <c r="C24" s="9"/>
      <c r="D24" s="9"/>
      <c r="E24" s="9"/>
      <c r="F24" s="9"/>
      <c r="G24" s="9"/>
      <c r="H24" s="9"/>
      <c r="I24" s="9"/>
      <c r="J24" s="9"/>
      <c r="K24" s="9"/>
    </row>
    <row r="25" spans="1:16" x14ac:dyDescent="0.2">
      <c r="A25" s="8">
        <v>14</v>
      </c>
      <c r="B25" s="9"/>
      <c r="C25" s="9"/>
      <c r="D25" s="9"/>
      <c r="E25" s="9"/>
      <c r="F25" s="9"/>
      <c r="G25" s="9"/>
      <c r="H25" s="9"/>
      <c r="I25" s="9"/>
      <c r="J25" s="9"/>
      <c r="K25" s="9"/>
    </row>
    <row r="26" spans="1:16" s="13" customFormat="1" x14ac:dyDescent="0.2">
      <c r="A26" s="10" t="s">
        <v>44</v>
      </c>
      <c r="B26" s="9"/>
      <c r="C26" s="9"/>
      <c r="D26" s="9"/>
      <c r="E26" s="9"/>
      <c r="F26" s="9"/>
      <c r="G26" s="9"/>
      <c r="H26" s="9"/>
      <c r="I26" s="9"/>
      <c r="J26" s="9"/>
      <c r="K26" s="9"/>
    </row>
    <row r="27" spans="1:16" s="13" customFormat="1" x14ac:dyDescent="0.2">
      <c r="A27" s="10" t="s">
        <v>44</v>
      </c>
      <c r="B27" s="9"/>
      <c r="C27" s="9"/>
      <c r="D27" s="9"/>
      <c r="E27" s="9"/>
      <c r="F27" s="9"/>
      <c r="G27" s="9"/>
      <c r="H27" s="9"/>
      <c r="I27" s="9"/>
      <c r="J27" s="9"/>
      <c r="K27" s="9"/>
    </row>
    <row r="28" spans="1:16" s="13" customFormat="1" x14ac:dyDescent="0.2">
      <c r="A28" s="3" t="s">
        <v>19</v>
      </c>
      <c r="B28" s="427" t="s">
        <v>929</v>
      </c>
      <c r="C28" s="427">
        <v>13</v>
      </c>
      <c r="D28" s="427">
        <v>0.65</v>
      </c>
      <c r="E28" s="427">
        <v>13</v>
      </c>
      <c r="F28" s="427">
        <v>0.65</v>
      </c>
      <c r="G28" s="427">
        <v>0</v>
      </c>
      <c r="H28" s="427">
        <v>0</v>
      </c>
      <c r="I28" s="427">
        <v>0</v>
      </c>
      <c r="J28" s="427">
        <v>0</v>
      </c>
      <c r="K28" s="427">
        <v>0</v>
      </c>
    </row>
    <row r="29" spans="1:16" s="13" customFormat="1" x14ac:dyDescent="0.2">
      <c r="A29" s="854" t="s">
        <v>970</v>
      </c>
      <c r="B29" s="855"/>
      <c r="C29" s="855"/>
      <c r="D29" s="855"/>
      <c r="E29" s="855"/>
      <c r="F29" s="855"/>
      <c r="G29" s="855"/>
      <c r="H29" s="855"/>
      <c r="I29" s="855"/>
      <c r="J29" s="855"/>
      <c r="K29" s="856"/>
    </row>
    <row r="30" spans="1:16" s="13" customFormat="1" x14ac:dyDescent="0.2">
      <c r="A30" s="11" t="s">
        <v>45</v>
      </c>
    </row>
    <row r="31" spans="1:16" ht="15.75" customHeight="1" x14ac:dyDescent="0.2">
      <c r="C31" s="766"/>
      <c r="D31" s="766"/>
      <c r="E31" s="766"/>
      <c r="F31" s="766"/>
    </row>
    <row r="32" spans="1:16" s="16" customFormat="1" ht="13.9" customHeight="1" x14ac:dyDescent="0.2">
      <c r="B32" s="84"/>
      <c r="C32" s="84"/>
      <c r="D32" s="84"/>
      <c r="E32" s="84"/>
      <c r="F32" s="84"/>
      <c r="G32" s="84"/>
      <c r="H32" s="84"/>
      <c r="I32" s="642" t="s">
        <v>13</v>
      </c>
      <c r="J32" s="642"/>
      <c r="K32" s="84"/>
      <c r="L32" s="84"/>
      <c r="M32" s="84"/>
      <c r="N32" s="84"/>
      <c r="O32" s="84"/>
      <c r="P32" s="84"/>
    </row>
    <row r="33" spans="1:16" s="16" customFormat="1" ht="13.15" customHeight="1" x14ac:dyDescent="0.2">
      <c r="A33" s="653" t="s">
        <v>14</v>
      </c>
      <c r="B33" s="653"/>
      <c r="C33" s="653"/>
      <c r="D33" s="653"/>
      <c r="E33" s="653"/>
      <c r="F33" s="653"/>
      <c r="G33" s="653"/>
      <c r="H33" s="653"/>
      <c r="I33" s="653"/>
      <c r="J33" s="653"/>
      <c r="K33" s="84"/>
      <c r="L33" s="84"/>
      <c r="M33" s="84"/>
      <c r="N33" s="84"/>
      <c r="O33" s="84"/>
      <c r="P33" s="84"/>
    </row>
    <row r="34" spans="1:16" s="16" customFormat="1" ht="13.15" customHeight="1" x14ac:dyDescent="0.2">
      <c r="A34" s="653" t="s">
        <v>20</v>
      </c>
      <c r="B34" s="653"/>
      <c r="C34" s="653"/>
      <c r="D34" s="653"/>
      <c r="E34" s="653"/>
      <c r="F34" s="653"/>
      <c r="G34" s="653"/>
      <c r="H34" s="653"/>
      <c r="I34" s="653"/>
      <c r="J34" s="653"/>
      <c r="K34" s="84"/>
      <c r="L34" s="84"/>
      <c r="M34" s="84"/>
      <c r="N34" s="84"/>
      <c r="O34" s="84"/>
      <c r="P34" s="84"/>
    </row>
    <row r="35" spans="1:16" s="16" customFormat="1" x14ac:dyDescent="0.2">
      <c r="A35" s="641" t="s">
        <v>953</v>
      </c>
      <c r="B35" s="641"/>
      <c r="C35" s="15"/>
      <c r="D35" s="15"/>
      <c r="E35" s="15"/>
      <c r="F35" s="15"/>
      <c r="H35" s="681" t="s">
        <v>24</v>
      </c>
      <c r="I35" s="681"/>
    </row>
    <row r="36" spans="1:16" s="16" customFormat="1" x14ac:dyDescent="0.2">
      <c r="A36" s="15"/>
    </row>
    <row r="37" spans="1:16" x14ac:dyDescent="0.2">
      <c r="A37" s="765"/>
      <c r="B37" s="765"/>
      <c r="C37" s="765"/>
      <c r="D37" s="765"/>
      <c r="E37" s="765"/>
      <c r="F37" s="765"/>
      <c r="G37" s="765"/>
      <c r="H37" s="765"/>
      <c r="I37" s="765"/>
      <c r="J37" s="765"/>
    </row>
  </sheetData>
  <mergeCells count="23">
    <mergeCell ref="A7:B7"/>
    <mergeCell ref="I7:K7"/>
    <mergeCell ref="D1:E1"/>
    <mergeCell ref="J1:K1"/>
    <mergeCell ref="A2:J2"/>
    <mergeCell ref="A3:J3"/>
    <mergeCell ref="A5:L5"/>
    <mergeCell ref="C8:J8"/>
    <mergeCell ref="A9:A10"/>
    <mergeCell ref="B9:B10"/>
    <mergeCell ref="C9:D9"/>
    <mergeCell ref="E9:F9"/>
    <mergeCell ref="G9:H9"/>
    <mergeCell ref="I9:J9"/>
    <mergeCell ref="A37:J37"/>
    <mergeCell ref="K9:K10"/>
    <mergeCell ref="C31:F31"/>
    <mergeCell ref="I32:J32"/>
    <mergeCell ref="A33:J33"/>
    <mergeCell ref="A34:J34"/>
    <mergeCell ref="H35:I35"/>
    <mergeCell ref="A35:B35"/>
    <mergeCell ref="A29:K29"/>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view="pageBreakPreview" topLeftCell="A22" zoomScale="90" zoomScaleNormal="80" zoomScaleSheetLayoutView="90" workbookViewId="0">
      <selection activeCell="R46" sqref="R46"/>
    </sheetView>
  </sheetViews>
  <sheetFormatPr defaultRowHeight="12.75" x14ac:dyDescent="0.2"/>
  <cols>
    <col min="1" max="1" width="9.28515625" style="15" customWidth="1"/>
    <col min="2" max="3" width="8.5703125" style="15" customWidth="1"/>
    <col min="4" max="4" width="12" style="15" customWidth="1"/>
    <col min="5" max="5" width="8.5703125" style="15" customWidth="1"/>
    <col min="6" max="6" width="9.5703125" style="15" customWidth="1"/>
    <col min="7" max="7" width="8.5703125" style="15" customWidth="1"/>
    <col min="8" max="8" width="11.7109375" style="15" customWidth="1"/>
    <col min="9" max="15" width="8.5703125" style="15" customWidth="1"/>
    <col min="16" max="16" width="8.42578125" style="15" customWidth="1"/>
    <col min="17" max="19" width="8.5703125" style="15" customWidth="1"/>
    <col min="20" max="16384" width="9.140625" style="15"/>
  </cols>
  <sheetData>
    <row r="1" spans="1:19" x14ac:dyDescent="0.2">
      <c r="A1" s="15" t="s">
        <v>11</v>
      </c>
      <c r="H1" s="681"/>
      <c r="I1" s="681"/>
      <c r="R1" s="677" t="s">
        <v>60</v>
      </c>
      <c r="S1" s="677"/>
    </row>
    <row r="2" spans="1:19" s="14" customFormat="1" ht="15.75" x14ac:dyDescent="0.25">
      <c r="A2" s="678" t="s">
        <v>0</v>
      </c>
      <c r="B2" s="678"/>
      <c r="C2" s="678"/>
      <c r="D2" s="678"/>
      <c r="E2" s="678"/>
      <c r="F2" s="678"/>
      <c r="G2" s="678"/>
      <c r="H2" s="678"/>
      <c r="I2" s="678"/>
      <c r="J2" s="678"/>
      <c r="K2" s="678"/>
      <c r="L2" s="678"/>
      <c r="M2" s="678"/>
      <c r="N2" s="678"/>
      <c r="O2" s="678"/>
      <c r="P2" s="678"/>
      <c r="Q2" s="678"/>
      <c r="R2" s="678"/>
      <c r="S2" s="678"/>
    </row>
    <row r="3" spans="1:19" s="14" customFormat="1" ht="20.25" customHeight="1" x14ac:dyDescent="0.3">
      <c r="A3" s="679" t="s">
        <v>753</v>
      </c>
      <c r="B3" s="679"/>
      <c r="C3" s="679"/>
      <c r="D3" s="679"/>
      <c r="E3" s="679"/>
      <c r="F3" s="679"/>
      <c r="G3" s="679"/>
      <c r="H3" s="679"/>
      <c r="I3" s="679"/>
      <c r="J3" s="679"/>
      <c r="K3" s="679"/>
      <c r="L3" s="679"/>
      <c r="M3" s="679"/>
      <c r="N3" s="679"/>
      <c r="O3" s="679"/>
      <c r="P3" s="679"/>
      <c r="Q3" s="679"/>
      <c r="R3" s="679"/>
      <c r="S3" s="679"/>
    </row>
    <row r="5" spans="1:19" s="14" customFormat="1" ht="15.75" x14ac:dyDescent="0.25">
      <c r="A5" s="680" t="s">
        <v>802</v>
      </c>
      <c r="B5" s="680"/>
      <c r="C5" s="680"/>
      <c r="D5" s="680"/>
      <c r="E5" s="680"/>
      <c r="F5" s="680"/>
      <c r="G5" s="680"/>
      <c r="H5" s="680"/>
      <c r="I5" s="680"/>
      <c r="J5" s="680"/>
      <c r="K5" s="680"/>
      <c r="L5" s="680"/>
      <c r="M5" s="680"/>
      <c r="N5" s="680"/>
      <c r="O5" s="680"/>
      <c r="P5" s="680"/>
      <c r="Q5" s="680"/>
      <c r="R5" s="680"/>
      <c r="S5" s="680"/>
    </row>
    <row r="6" spans="1:19" x14ac:dyDescent="0.2">
      <c r="A6" s="34" t="s">
        <v>926</v>
      </c>
      <c r="B6" s="34"/>
    </row>
    <row r="7" spans="1:19" x14ac:dyDescent="0.2">
      <c r="A7" s="641" t="s">
        <v>172</v>
      </c>
      <c r="B7" s="641"/>
      <c r="C7" s="641"/>
      <c r="D7" s="641"/>
      <c r="E7" s="641"/>
      <c r="F7" s="641"/>
      <c r="G7" s="641"/>
      <c r="H7" s="641"/>
      <c r="I7" s="641"/>
      <c r="R7" s="29"/>
      <c r="S7" s="29"/>
    </row>
    <row r="9" spans="1:19" ht="18" customHeight="1" x14ac:dyDescent="0.2">
      <c r="A9" s="5"/>
      <c r="B9" s="657" t="s">
        <v>47</v>
      </c>
      <c r="C9" s="657"/>
      <c r="D9" s="657" t="s">
        <v>48</v>
      </c>
      <c r="E9" s="657"/>
      <c r="F9" s="657" t="s">
        <v>49</v>
      </c>
      <c r="G9" s="657"/>
      <c r="H9" s="682" t="s">
        <v>50</v>
      </c>
      <c r="I9" s="682"/>
      <c r="J9" s="657" t="s">
        <v>51</v>
      </c>
      <c r="K9" s="657"/>
      <c r="L9" s="27" t="s">
        <v>19</v>
      </c>
    </row>
    <row r="10" spans="1:19" s="67" customFormat="1" ht="13.5" customHeight="1" x14ac:dyDescent="0.2">
      <c r="A10" s="68">
        <v>1</v>
      </c>
      <c r="B10" s="662">
        <v>2</v>
      </c>
      <c r="C10" s="662"/>
      <c r="D10" s="662">
        <v>3</v>
      </c>
      <c r="E10" s="662"/>
      <c r="F10" s="662">
        <v>4</v>
      </c>
      <c r="G10" s="662"/>
      <c r="H10" s="662">
        <v>5</v>
      </c>
      <c r="I10" s="662"/>
      <c r="J10" s="662">
        <v>6</v>
      </c>
      <c r="K10" s="662"/>
      <c r="L10" s="68">
        <v>7</v>
      </c>
    </row>
    <row r="11" spans="1:19" x14ac:dyDescent="0.2">
      <c r="A11" s="3" t="s">
        <v>52</v>
      </c>
      <c r="B11" s="624">
        <v>0</v>
      </c>
      <c r="C11" s="624"/>
      <c r="D11" s="624">
        <v>72</v>
      </c>
      <c r="E11" s="624"/>
      <c r="F11" s="624">
        <v>0</v>
      </c>
      <c r="G11" s="624"/>
      <c r="H11" s="624">
        <v>0</v>
      </c>
      <c r="I11" s="624"/>
      <c r="J11" s="624">
        <v>0</v>
      </c>
      <c r="K11" s="624"/>
      <c r="L11" s="18">
        <v>72</v>
      </c>
    </row>
    <row r="12" spans="1:19" x14ac:dyDescent="0.2">
      <c r="A12" s="3" t="s">
        <v>53</v>
      </c>
      <c r="B12" s="624">
        <v>0</v>
      </c>
      <c r="C12" s="624"/>
      <c r="D12" s="624">
        <v>38</v>
      </c>
      <c r="E12" s="624"/>
      <c r="F12" s="624">
        <v>0</v>
      </c>
      <c r="G12" s="624"/>
      <c r="H12" s="624">
        <v>0</v>
      </c>
      <c r="I12" s="624"/>
      <c r="J12" s="624">
        <v>0</v>
      </c>
      <c r="K12" s="624"/>
      <c r="L12" s="18">
        <v>38</v>
      </c>
    </row>
    <row r="13" spans="1:19" x14ac:dyDescent="0.2">
      <c r="A13" s="3" t="s">
        <v>19</v>
      </c>
      <c r="B13" s="637">
        <v>0</v>
      </c>
      <c r="C13" s="637"/>
      <c r="D13" s="637">
        <f>SUM(D11:D12)</f>
        <v>110</v>
      </c>
      <c r="E13" s="637"/>
      <c r="F13" s="637">
        <v>0</v>
      </c>
      <c r="G13" s="637"/>
      <c r="H13" s="637">
        <v>0</v>
      </c>
      <c r="I13" s="637"/>
      <c r="J13" s="637">
        <v>0</v>
      </c>
      <c r="K13" s="637"/>
      <c r="L13" s="3">
        <v>110</v>
      </c>
    </row>
    <row r="14" spans="1:19" x14ac:dyDescent="0.2">
      <c r="A14" s="12"/>
      <c r="B14" s="12"/>
      <c r="C14" s="12"/>
      <c r="D14" s="12"/>
      <c r="E14" s="12"/>
      <c r="F14" s="12"/>
      <c r="G14" s="12"/>
      <c r="H14" s="12"/>
      <c r="I14" s="12"/>
      <c r="J14" s="12"/>
      <c r="K14" s="12"/>
      <c r="L14" s="12"/>
    </row>
    <row r="15" spans="1:19" x14ac:dyDescent="0.2">
      <c r="A15" s="659" t="s">
        <v>433</v>
      </c>
      <c r="B15" s="659"/>
      <c r="C15" s="659"/>
      <c r="D15" s="659"/>
      <c r="E15" s="659"/>
      <c r="F15" s="659"/>
      <c r="G15" s="659"/>
      <c r="H15" s="12"/>
      <c r="I15" s="12"/>
      <c r="J15" s="12"/>
      <c r="K15" s="12"/>
      <c r="L15" s="12"/>
    </row>
    <row r="16" spans="1:19" ht="12.75" customHeight="1" x14ac:dyDescent="0.2">
      <c r="A16" s="684" t="s">
        <v>181</v>
      </c>
      <c r="B16" s="685"/>
      <c r="C16" s="683" t="s">
        <v>207</v>
      </c>
      <c r="D16" s="683"/>
      <c r="E16" s="3" t="s">
        <v>19</v>
      </c>
      <c r="I16" s="12"/>
      <c r="J16" s="12"/>
      <c r="K16" s="12"/>
      <c r="L16" s="12"/>
    </row>
    <row r="17" spans="1:20" x14ac:dyDescent="0.2">
      <c r="A17" s="626">
        <v>1000</v>
      </c>
      <c r="B17" s="627"/>
      <c r="C17" s="626">
        <v>8500</v>
      </c>
      <c r="D17" s="627"/>
      <c r="E17" s="379">
        <f>SUM(A17:D17)</f>
        <v>9500</v>
      </c>
      <c r="I17" s="12"/>
      <c r="J17" s="12"/>
      <c r="K17" s="12"/>
      <c r="L17" s="12"/>
    </row>
    <row r="18" spans="1:20" x14ac:dyDescent="0.2">
      <c r="A18" s="626"/>
      <c r="B18" s="627"/>
      <c r="C18" s="626"/>
      <c r="D18" s="627"/>
      <c r="E18" s="3"/>
      <c r="I18" s="12"/>
      <c r="J18" s="12"/>
      <c r="K18" s="12"/>
      <c r="L18" s="12"/>
    </row>
    <row r="19" spans="1:20" x14ac:dyDescent="0.2">
      <c r="A19" s="277"/>
      <c r="B19" s="277"/>
      <c r="C19" s="277"/>
      <c r="D19" s="277"/>
      <c r="E19" s="277"/>
      <c r="F19" s="277"/>
      <c r="G19" s="277"/>
      <c r="H19" s="12"/>
      <c r="I19" s="12"/>
      <c r="J19" s="12"/>
      <c r="K19" s="12"/>
      <c r="L19" s="12"/>
    </row>
    <row r="21" spans="1:20" ht="19.149999999999999" customHeight="1" x14ac:dyDescent="0.2">
      <c r="A21" s="686" t="s">
        <v>173</v>
      </c>
      <c r="B21" s="686"/>
      <c r="C21" s="686"/>
      <c r="D21" s="686"/>
      <c r="E21" s="686"/>
      <c r="F21" s="686"/>
      <c r="G21" s="686"/>
      <c r="H21" s="686"/>
      <c r="I21" s="686"/>
      <c r="J21" s="686"/>
      <c r="K21" s="686"/>
      <c r="L21" s="686"/>
      <c r="M21" s="686"/>
      <c r="N21" s="686"/>
      <c r="O21" s="686"/>
      <c r="P21" s="686"/>
      <c r="Q21" s="686"/>
      <c r="R21" s="686"/>
      <c r="S21" s="686"/>
    </row>
    <row r="22" spans="1:20" x14ac:dyDescent="0.2">
      <c r="A22" s="657" t="s">
        <v>26</v>
      </c>
      <c r="B22" s="657" t="s">
        <v>54</v>
      </c>
      <c r="C22" s="657"/>
      <c r="D22" s="657"/>
      <c r="E22" s="658" t="s">
        <v>27</v>
      </c>
      <c r="F22" s="658"/>
      <c r="G22" s="658"/>
      <c r="H22" s="658"/>
      <c r="I22" s="658"/>
      <c r="J22" s="658"/>
      <c r="K22" s="658"/>
      <c r="L22" s="658"/>
      <c r="M22" s="637" t="s">
        <v>28</v>
      </c>
      <c r="N22" s="637"/>
      <c r="O22" s="637"/>
      <c r="P22" s="637"/>
      <c r="Q22" s="637"/>
      <c r="R22" s="637"/>
      <c r="S22" s="637"/>
      <c r="T22" s="637"/>
    </row>
    <row r="23" spans="1:20" ht="33.75" customHeight="1" x14ac:dyDescent="0.2">
      <c r="A23" s="657"/>
      <c r="B23" s="657"/>
      <c r="C23" s="657"/>
      <c r="D23" s="657"/>
      <c r="E23" s="638" t="s">
        <v>137</v>
      </c>
      <c r="F23" s="640"/>
      <c r="G23" s="638" t="s">
        <v>174</v>
      </c>
      <c r="H23" s="640"/>
      <c r="I23" s="657" t="s">
        <v>55</v>
      </c>
      <c r="J23" s="657"/>
      <c r="K23" s="638" t="s">
        <v>100</v>
      </c>
      <c r="L23" s="640"/>
      <c r="M23" s="638" t="s">
        <v>101</v>
      </c>
      <c r="N23" s="640"/>
      <c r="O23" s="638" t="s">
        <v>174</v>
      </c>
      <c r="P23" s="640"/>
      <c r="Q23" s="657" t="s">
        <v>55</v>
      </c>
      <c r="R23" s="657"/>
      <c r="S23" s="657" t="s">
        <v>100</v>
      </c>
      <c r="T23" s="657"/>
    </row>
    <row r="24" spans="1:20" s="67" customFormat="1" ht="15.75" customHeight="1" x14ac:dyDescent="0.2">
      <c r="A24" s="68">
        <v>1</v>
      </c>
      <c r="B24" s="655">
        <v>2</v>
      </c>
      <c r="C24" s="689"/>
      <c r="D24" s="656"/>
      <c r="E24" s="655">
        <v>3</v>
      </c>
      <c r="F24" s="656"/>
      <c r="G24" s="655">
        <v>4</v>
      </c>
      <c r="H24" s="656"/>
      <c r="I24" s="662">
        <v>5</v>
      </c>
      <c r="J24" s="662"/>
      <c r="K24" s="662">
        <v>6</v>
      </c>
      <c r="L24" s="662"/>
      <c r="M24" s="655">
        <v>3</v>
      </c>
      <c r="N24" s="656"/>
      <c r="O24" s="655">
        <v>4</v>
      </c>
      <c r="P24" s="656"/>
      <c r="Q24" s="662">
        <v>5</v>
      </c>
      <c r="R24" s="662"/>
      <c r="S24" s="662">
        <v>6</v>
      </c>
      <c r="T24" s="662"/>
    </row>
    <row r="25" spans="1:20" ht="27.75" customHeight="1" x14ac:dyDescent="0.2">
      <c r="A25" s="66">
        <v>1</v>
      </c>
      <c r="B25" s="668" t="s">
        <v>491</v>
      </c>
      <c r="C25" s="669"/>
      <c r="D25" s="670"/>
      <c r="E25" s="644">
        <v>100</v>
      </c>
      <c r="F25" s="645"/>
      <c r="G25" s="663" t="s">
        <v>360</v>
      </c>
      <c r="H25" s="664"/>
      <c r="I25" s="634">
        <v>320</v>
      </c>
      <c r="J25" s="634"/>
      <c r="K25" s="634">
        <v>6.8</v>
      </c>
      <c r="L25" s="634"/>
      <c r="M25" s="660">
        <v>150</v>
      </c>
      <c r="N25" s="661"/>
      <c r="O25" s="687" t="s">
        <v>360</v>
      </c>
      <c r="P25" s="688"/>
      <c r="Q25" s="634">
        <v>520</v>
      </c>
      <c r="R25" s="634"/>
      <c r="S25" s="624">
        <v>8</v>
      </c>
      <c r="T25" s="624"/>
    </row>
    <row r="26" spans="1:20" x14ac:dyDescent="0.2">
      <c r="A26" s="66">
        <v>2</v>
      </c>
      <c r="B26" s="665" t="s">
        <v>56</v>
      </c>
      <c r="C26" s="666"/>
      <c r="D26" s="667"/>
      <c r="E26" s="644">
        <v>20</v>
      </c>
      <c r="F26" s="645"/>
      <c r="G26" s="648">
        <v>6.27</v>
      </c>
      <c r="H26" s="649"/>
      <c r="I26" s="634">
        <v>70</v>
      </c>
      <c r="J26" s="634"/>
      <c r="K26" s="634">
        <v>8</v>
      </c>
      <c r="L26" s="634"/>
      <c r="M26" s="660">
        <v>30</v>
      </c>
      <c r="N26" s="661"/>
      <c r="O26" s="671">
        <v>7.1</v>
      </c>
      <c r="P26" s="672"/>
      <c r="Q26" s="634">
        <v>110</v>
      </c>
      <c r="R26" s="634"/>
      <c r="S26" s="624">
        <v>5</v>
      </c>
      <c r="T26" s="624"/>
    </row>
    <row r="27" spans="1:20" x14ac:dyDescent="0.2">
      <c r="A27" s="66">
        <v>3</v>
      </c>
      <c r="B27" s="665" t="s">
        <v>175</v>
      </c>
      <c r="C27" s="666"/>
      <c r="D27" s="667"/>
      <c r="E27" s="644">
        <v>100</v>
      </c>
      <c r="F27" s="645"/>
      <c r="G27" s="648">
        <v>3</v>
      </c>
      <c r="H27" s="649"/>
      <c r="I27" s="634">
        <v>25</v>
      </c>
      <c r="J27" s="634"/>
      <c r="K27" s="634">
        <v>0</v>
      </c>
      <c r="L27" s="634"/>
      <c r="M27" s="660">
        <v>110</v>
      </c>
      <c r="N27" s="661"/>
      <c r="O27" s="671">
        <v>3.5</v>
      </c>
      <c r="P27" s="672"/>
      <c r="Q27" s="634">
        <v>50</v>
      </c>
      <c r="R27" s="634"/>
      <c r="S27" s="624">
        <v>0</v>
      </c>
      <c r="T27" s="624"/>
    </row>
    <row r="28" spans="1:20" x14ac:dyDescent="0.2">
      <c r="A28" s="66">
        <v>4</v>
      </c>
      <c r="B28" s="665" t="s">
        <v>57</v>
      </c>
      <c r="C28" s="666"/>
      <c r="D28" s="667"/>
      <c r="E28" s="644">
        <v>8</v>
      </c>
      <c r="F28" s="645"/>
      <c r="G28" s="675">
        <v>0.1</v>
      </c>
      <c r="H28" s="676"/>
      <c r="I28" s="634">
        <v>45</v>
      </c>
      <c r="J28" s="634"/>
      <c r="K28" s="634">
        <v>0</v>
      </c>
      <c r="L28" s="634"/>
      <c r="M28" s="660">
        <v>8</v>
      </c>
      <c r="N28" s="661"/>
      <c r="O28" s="673">
        <v>0.1</v>
      </c>
      <c r="P28" s="674"/>
      <c r="Q28" s="634">
        <v>70</v>
      </c>
      <c r="R28" s="634"/>
      <c r="S28" s="624">
        <v>0</v>
      </c>
      <c r="T28" s="624"/>
    </row>
    <row r="29" spans="1:20" x14ac:dyDescent="0.2">
      <c r="A29" s="66">
        <v>5</v>
      </c>
      <c r="B29" s="665" t="s">
        <v>58</v>
      </c>
      <c r="C29" s="666"/>
      <c r="D29" s="667"/>
      <c r="E29" s="644" t="s">
        <v>910</v>
      </c>
      <c r="F29" s="645"/>
      <c r="G29" s="675">
        <v>0.85</v>
      </c>
      <c r="H29" s="676"/>
      <c r="I29" s="634">
        <v>0</v>
      </c>
      <c r="J29" s="634"/>
      <c r="K29" s="634">
        <v>0</v>
      </c>
      <c r="L29" s="634"/>
      <c r="M29" s="660" t="s">
        <v>910</v>
      </c>
      <c r="N29" s="661"/>
      <c r="O29" s="673">
        <v>1.2</v>
      </c>
      <c r="P29" s="674"/>
      <c r="Q29" s="634">
        <v>0</v>
      </c>
      <c r="R29" s="634"/>
      <c r="S29" s="624">
        <v>0</v>
      </c>
      <c r="T29" s="624"/>
    </row>
    <row r="30" spans="1:20" x14ac:dyDescent="0.2">
      <c r="A30" s="66">
        <v>6</v>
      </c>
      <c r="B30" s="665" t="s">
        <v>59</v>
      </c>
      <c r="C30" s="666"/>
      <c r="D30" s="667"/>
      <c r="E30" s="644"/>
      <c r="F30" s="645"/>
      <c r="G30" s="648">
        <v>1.21</v>
      </c>
      <c r="H30" s="649"/>
      <c r="I30" s="634">
        <v>0</v>
      </c>
      <c r="J30" s="634"/>
      <c r="K30" s="634">
        <v>0</v>
      </c>
      <c r="L30" s="634"/>
      <c r="M30" s="660">
        <v>0</v>
      </c>
      <c r="N30" s="661"/>
      <c r="O30" s="671">
        <v>1.29</v>
      </c>
      <c r="P30" s="672"/>
      <c r="Q30" s="634">
        <v>0</v>
      </c>
      <c r="R30" s="634"/>
      <c r="S30" s="624">
        <v>0</v>
      </c>
      <c r="T30" s="624"/>
    </row>
    <row r="31" spans="1:20" x14ac:dyDescent="0.2">
      <c r="A31" s="66">
        <v>7</v>
      </c>
      <c r="B31" s="696" t="s">
        <v>176</v>
      </c>
      <c r="C31" s="696"/>
      <c r="D31" s="696"/>
      <c r="E31" s="624"/>
      <c r="F31" s="624"/>
      <c r="G31" s="647">
        <v>9.57</v>
      </c>
      <c r="H31" s="647"/>
      <c r="I31" s="634">
        <v>0</v>
      </c>
      <c r="J31" s="634"/>
      <c r="K31" s="634">
        <v>0</v>
      </c>
      <c r="L31" s="634"/>
      <c r="M31" s="634">
        <v>0</v>
      </c>
      <c r="N31" s="634"/>
      <c r="O31" s="635">
        <v>5.22</v>
      </c>
      <c r="P31" s="635"/>
      <c r="Q31" s="634">
        <v>0</v>
      </c>
      <c r="R31" s="634"/>
      <c r="S31" s="624">
        <v>0</v>
      </c>
      <c r="T31" s="624"/>
    </row>
    <row r="32" spans="1:20" x14ac:dyDescent="0.2">
      <c r="A32" s="66"/>
      <c r="B32" s="657" t="s">
        <v>19</v>
      </c>
      <c r="C32" s="657"/>
      <c r="D32" s="657"/>
      <c r="E32" s="637"/>
      <c r="F32" s="637"/>
      <c r="G32" s="646">
        <f>SUM(G26:G31)</f>
        <v>21</v>
      </c>
      <c r="H32" s="646"/>
      <c r="I32" s="629">
        <f>SUM(I25:I31)</f>
        <v>460</v>
      </c>
      <c r="J32" s="629"/>
      <c r="K32" s="643">
        <f>SUM(K25:K31)</f>
        <v>14.8</v>
      </c>
      <c r="L32" s="643"/>
      <c r="M32" s="629"/>
      <c r="N32" s="629"/>
      <c r="O32" s="650">
        <f>SUM(O26:O31)</f>
        <v>18.409999999999997</v>
      </c>
      <c r="P32" s="650"/>
      <c r="Q32" s="629">
        <f>SUM(Q25:Q31)</f>
        <v>750</v>
      </c>
      <c r="R32" s="629"/>
      <c r="S32" s="636">
        <f>SUM(S25:S31)</f>
        <v>13</v>
      </c>
      <c r="T32" s="636"/>
    </row>
    <row r="33" spans="1:20" x14ac:dyDescent="0.2">
      <c r="A33" s="122"/>
      <c r="B33" s="123"/>
      <c r="C33" s="123"/>
      <c r="D33" s="123"/>
      <c r="E33" s="12"/>
      <c r="F33" s="12"/>
      <c r="G33" s="704"/>
      <c r="H33" s="704"/>
      <c r="I33" s="12"/>
      <c r="J33" s="12"/>
      <c r="K33" s="12"/>
      <c r="L33" s="12"/>
      <c r="M33" s="12"/>
      <c r="N33" s="12"/>
      <c r="O33" s="12"/>
      <c r="P33" s="12"/>
      <c r="Q33" s="703"/>
      <c r="R33" s="703"/>
      <c r="S33" s="12"/>
      <c r="T33" s="12"/>
    </row>
    <row r="34" spans="1:20" ht="12.75" customHeight="1" x14ac:dyDescent="0.2">
      <c r="A34" s="280" t="s">
        <v>413</v>
      </c>
      <c r="B34" s="625" t="s">
        <v>467</v>
      </c>
      <c r="C34" s="625"/>
      <c r="D34" s="625"/>
      <c r="E34" s="625"/>
      <c r="F34" s="625"/>
      <c r="G34" s="625"/>
      <c r="H34" s="625"/>
      <c r="I34" s="12"/>
      <c r="J34" s="12"/>
      <c r="K34" s="12"/>
      <c r="L34" s="12"/>
      <c r="M34" s="12"/>
      <c r="N34" s="12"/>
      <c r="O34" s="12"/>
      <c r="P34" s="12"/>
      <c r="Q34" s="12"/>
      <c r="R34" s="12"/>
      <c r="S34" s="12"/>
      <c r="T34" s="12"/>
    </row>
    <row r="35" spans="1:20" x14ac:dyDescent="0.2">
      <c r="A35" s="280"/>
      <c r="B35" s="123"/>
      <c r="C35" s="123"/>
      <c r="D35" s="123"/>
      <c r="E35" s="12"/>
      <c r="F35" s="12"/>
      <c r="G35" s="12"/>
      <c r="H35" s="12"/>
      <c r="I35" s="12"/>
      <c r="J35" s="12"/>
      <c r="K35" s="12"/>
      <c r="L35" s="12"/>
      <c r="M35" s="12"/>
      <c r="N35" s="12"/>
      <c r="O35" s="12"/>
      <c r="P35" s="12"/>
      <c r="Q35" s="12"/>
      <c r="R35" s="12"/>
      <c r="S35" s="12"/>
      <c r="T35" s="12"/>
    </row>
    <row r="36" spans="1:20" s="29" customFormat="1" ht="17.25" customHeight="1" x14ac:dyDescent="0.2">
      <c r="A36" s="2" t="s">
        <v>26</v>
      </c>
      <c r="B36" s="690" t="s">
        <v>414</v>
      </c>
      <c r="C36" s="691"/>
      <c r="D36" s="692"/>
      <c r="E36" s="638" t="s">
        <v>27</v>
      </c>
      <c r="F36" s="639"/>
      <c r="G36" s="639"/>
      <c r="H36" s="639"/>
      <c r="I36" s="639"/>
      <c r="J36" s="640"/>
      <c r="K36" s="637" t="s">
        <v>28</v>
      </c>
      <c r="L36" s="637"/>
      <c r="M36" s="637"/>
      <c r="N36" s="637"/>
      <c r="O36" s="637"/>
      <c r="P36" s="637"/>
      <c r="Q36" s="628"/>
      <c r="R36" s="628"/>
      <c r="S36" s="628"/>
      <c r="T36" s="628"/>
    </row>
    <row r="37" spans="1:20" x14ac:dyDescent="0.2">
      <c r="A37" s="4"/>
      <c r="B37" s="693"/>
      <c r="C37" s="694"/>
      <c r="D37" s="695"/>
      <c r="E37" s="626" t="s">
        <v>430</v>
      </c>
      <c r="F37" s="627"/>
      <c r="G37" s="626" t="s">
        <v>431</v>
      </c>
      <c r="H37" s="627"/>
      <c r="I37" s="626" t="s">
        <v>432</v>
      </c>
      <c r="J37" s="627"/>
      <c r="K37" s="637" t="s">
        <v>430</v>
      </c>
      <c r="L37" s="637"/>
      <c r="M37" s="637" t="s">
        <v>431</v>
      </c>
      <c r="N37" s="637"/>
      <c r="O37" s="637" t="s">
        <v>432</v>
      </c>
      <c r="P37" s="637"/>
      <c r="Q37" s="12"/>
      <c r="R37" s="12"/>
      <c r="S37" s="12"/>
      <c r="T37" s="12"/>
    </row>
    <row r="38" spans="1:20" x14ac:dyDescent="0.2">
      <c r="A38" s="66">
        <v>1</v>
      </c>
      <c r="B38" s="626" t="s">
        <v>911</v>
      </c>
      <c r="C38" s="652"/>
      <c r="D38" s="627"/>
      <c r="E38" s="626" t="s">
        <v>912</v>
      </c>
      <c r="F38" s="627"/>
      <c r="G38" s="626">
        <v>6</v>
      </c>
      <c r="H38" s="627"/>
      <c r="I38" s="697" t="s">
        <v>913</v>
      </c>
      <c r="J38" s="698"/>
      <c r="K38" s="626" t="s">
        <v>912</v>
      </c>
      <c r="L38" s="627"/>
      <c r="M38" s="637">
        <v>6</v>
      </c>
      <c r="N38" s="637"/>
      <c r="O38" s="697" t="s">
        <v>913</v>
      </c>
      <c r="P38" s="698"/>
      <c r="Q38" s="12"/>
      <c r="R38" s="12"/>
      <c r="S38" s="12"/>
      <c r="T38" s="12"/>
    </row>
    <row r="39" spans="1:20" x14ac:dyDescent="0.2">
      <c r="A39" s="66">
        <v>2</v>
      </c>
      <c r="B39" s="626" t="s">
        <v>914</v>
      </c>
      <c r="C39" s="652"/>
      <c r="D39" s="627"/>
      <c r="E39" s="626" t="s">
        <v>915</v>
      </c>
      <c r="F39" s="627"/>
      <c r="G39" s="626">
        <v>7</v>
      </c>
      <c r="H39" s="627"/>
      <c r="I39" s="699"/>
      <c r="J39" s="700"/>
      <c r="K39" s="626" t="s">
        <v>915</v>
      </c>
      <c r="L39" s="627"/>
      <c r="M39" s="637">
        <v>8.5</v>
      </c>
      <c r="N39" s="637"/>
      <c r="O39" s="699"/>
      <c r="P39" s="700"/>
      <c r="Q39" s="12"/>
      <c r="R39" s="12"/>
      <c r="S39" s="12"/>
      <c r="T39" s="12"/>
    </row>
    <row r="40" spans="1:20" x14ac:dyDescent="0.2">
      <c r="A40" s="66">
        <v>3</v>
      </c>
      <c r="B40" s="626" t="s">
        <v>916</v>
      </c>
      <c r="C40" s="652"/>
      <c r="D40" s="627"/>
      <c r="E40" s="626" t="s">
        <v>917</v>
      </c>
      <c r="F40" s="627"/>
      <c r="G40" s="626">
        <v>10</v>
      </c>
      <c r="H40" s="627"/>
      <c r="I40" s="699"/>
      <c r="J40" s="700"/>
      <c r="K40" s="626" t="s">
        <v>917</v>
      </c>
      <c r="L40" s="627"/>
      <c r="M40" s="637">
        <v>11</v>
      </c>
      <c r="N40" s="637"/>
      <c r="O40" s="699"/>
      <c r="P40" s="700"/>
      <c r="Q40" s="12"/>
      <c r="R40" s="12"/>
      <c r="S40" s="12"/>
      <c r="T40" s="12"/>
    </row>
    <row r="41" spans="1:20" x14ac:dyDescent="0.2">
      <c r="A41" s="66">
        <v>4</v>
      </c>
      <c r="B41" s="638" t="s">
        <v>918</v>
      </c>
      <c r="C41" s="639"/>
      <c r="D41" s="640"/>
      <c r="E41" s="626" t="s">
        <v>919</v>
      </c>
      <c r="F41" s="627"/>
      <c r="G41" s="626">
        <v>6.6</v>
      </c>
      <c r="H41" s="627"/>
      <c r="I41" s="699"/>
      <c r="J41" s="700"/>
      <c r="K41" s="626" t="s">
        <v>919</v>
      </c>
      <c r="L41" s="627"/>
      <c r="M41" s="637">
        <v>6.6</v>
      </c>
      <c r="N41" s="637"/>
      <c r="O41" s="699"/>
      <c r="P41" s="700"/>
      <c r="Q41" s="12"/>
      <c r="R41" s="12"/>
      <c r="S41" s="12"/>
      <c r="T41" s="12"/>
    </row>
    <row r="42" spans="1:20" x14ac:dyDescent="0.2">
      <c r="A42" s="380">
        <v>5</v>
      </c>
      <c r="B42" s="638" t="s">
        <v>920</v>
      </c>
      <c r="C42" s="639"/>
      <c r="D42" s="640"/>
      <c r="E42" s="626" t="s">
        <v>919</v>
      </c>
      <c r="F42" s="627"/>
      <c r="G42" s="626">
        <v>4.5</v>
      </c>
      <c r="H42" s="627"/>
      <c r="I42" s="699"/>
      <c r="J42" s="700"/>
      <c r="K42" s="626" t="s">
        <v>919</v>
      </c>
      <c r="L42" s="627"/>
      <c r="M42" s="637">
        <v>4</v>
      </c>
      <c r="N42" s="637"/>
      <c r="O42" s="699"/>
      <c r="P42" s="700"/>
      <c r="Q42" s="12"/>
      <c r="R42" s="12"/>
      <c r="S42" s="12"/>
      <c r="T42" s="12"/>
    </row>
    <row r="43" spans="1:20" x14ac:dyDescent="0.2">
      <c r="A43" s="380">
        <v>6</v>
      </c>
      <c r="B43" s="638" t="s">
        <v>921</v>
      </c>
      <c r="C43" s="639"/>
      <c r="D43" s="640"/>
      <c r="E43" s="626" t="s">
        <v>922</v>
      </c>
      <c r="F43" s="627"/>
      <c r="G43" s="626">
        <v>3</v>
      </c>
      <c r="H43" s="627"/>
      <c r="I43" s="699"/>
      <c r="J43" s="700"/>
      <c r="K43" s="626" t="s">
        <v>922</v>
      </c>
      <c r="L43" s="627"/>
      <c r="M43" s="637">
        <v>3</v>
      </c>
      <c r="N43" s="637"/>
      <c r="O43" s="699"/>
      <c r="P43" s="700"/>
      <c r="Q43" s="12"/>
      <c r="R43" s="12"/>
      <c r="S43" s="12"/>
      <c r="T43" s="12"/>
    </row>
    <row r="44" spans="1:20" x14ac:dyDescent="0.2">
      <c r="A44" s="380">
        <v>7</v>
      </c>
      <c r="B44" s="638" t="s">
        <v>923</v>
      </c>
      <c r="C44" s="639"/>
      <c r="D44" s="640"/>
      <c r="E44" s="626" t="s">
        <v>922</v>
      </c>
      <c r="F44" s="627"/>
      <c r="G44" s="626">
        <v>5</v>
      </c>
      <c r="H44" s="627"/>
      <c r="I44" s="699"/>
      <c r="J44" s="700"/>
      <c r="K44" s="626" t="s">
        <v>922</v>
      </c>
      <c r="L44" s="627"/>
      <c r="M44" s="637">
        <v>5</v>
      </c>
      <c r="N44" s="637"/>
      <c r="O44" s="699"/>
      <c r="P44" s="700"/>
      <c r="Q44" s="12"/>
      <c r="R44" s="12"/>
      <c r="S44" s="12"/>
      <c r="T44" s="12"/>
    </row>
    <row r="45" spans="1:20" x14ac:dyDescent="0.2">
      <c r="A45" s="380">
        <v>8</v>
      </c>
      <c r="B45" s="638" t="s">
        <v>924</v>
      </c>
      <c r="C45" s="639"/>
      <c r="D45" s="640"/>
      <c r="E45" s="626" t="s">
        <v>925</v>
      </c>
      <c r="F45" s="627"/>
      <c r="G45" s="626">
        <v>3</v>
      </c>
      <c r="H45" s="627"/>
      <c r="I45" s="701"/>
      <c r="J45" s="702"/>
      <c r="K45" s="626" t="s">
        <v>925</v>
      </c>
      <c r="L45" s="627"/>
      <c r="M45" s="637">
        <v>3</v>
      </c>
      <c r="N45" s="637"/>
      <c r="O45" s="701"/>
      <c r="P45" s="702"/>
      <c r="Q45" s="12"/>
      <c r="R45" s="12"/>
      <c r="S45" s="12"/>
      <c r="T45" s="12"/>
    </row>
    <row r="47" spans="1:20" ht="13.9" customHeight="1" x14ac:dyDescent="0.25">
      <c r="A47" s="651" t="s">
        <v>186</v>
      </c>
      <c r="B47" s="651"/>
      <c r="C47" s="651"/>
      <c r="D47" s="651"/>
      <c r="E47" s="651"/>
      <c r="F47" s="651"/>
      <c r="G47" s="651"/>
      <c r="H47" s="651"/>
      <c r="I47" s="651"/>
    </row>
    <row r="48" spans="1:20" ht="13.9" customHeight="1" x14ac:dyDescent="0.25">
      <c r="A48" s="630" t="s">
        <v>62</v>
      </c>
      <c r="B48" s="630" t="s">
        <v>27</v>
      </c>
      <c r="C48" s="630"/>
      <c r="D48" s="630"/>
      <c r="E48" s="631" t="s">
        <v>28</v>
      </c>
      <c r="F48" s="631"/>
      <c r="G48" s="631"/>
      <c r="H48" s="632" t="s">
        <v>150</v>
      </c>
      <c r="I48"/>
    </row>
    <row r="49" spans="1:20" ht="15" x14ac:dyDescent="0.25">
      <c r="A49" s="630"/>
      <c r="B49" s="48" t="s">
        <v>177</v>
      </c>
      <c r="C49" s="69" t="s">
        <v>107</v>
      </c>
      <c r="D49" s="48" t="s">
        <v>19</v>
      </c>
      <c r="E49" s="48" t="s">
        <v>177</v>
      </c>
      <c r="F49" s="69" t="s">
        <v>107</v>
      </c>
      <c r="G49" s="48" t="s">
        <v>19</v>
      </c>
      <c r="H49" s="633"/>
      <c r="I49"/>
    </row>
    <row r="50" spans="1:20" ht="14.25" x14ac:dyDescent="0.2">
      <c r="A50" s="28" t="s">
        <v>860</v>
      </c>
      <c r="B50" s="50">
        <v>4.4800000000000004</v>
      </c>
      <c r="C50" s="50">
        <v>16.52</v>
      </c>
      <c r="D50" s="399">
        <f>SUM(B50:C50)</f>
        <v>21</v>
      </c>
      <c r="E50" s="8">
        <v>6.71</v>
      </c>
      <c r="F50" s="398">
        <v>11.7</v>
      </c>
      <c r="G50" s="50">
        <f>SUM(E50:F50)</f>
        <v>18.41</v>
      </c>
      <c r="H50" s="50"/>
      <c r="I50"/>
    </row>
    <row r="51" spans="1:20" ht="14.25" x14ac:dyDescent="0.2">
      <c r="A51" s="28" t="s">
        <v>754</v>
      </c>
      <c r="B51" s="50">
        <v>4.4800000000000004</v>
      </c>
      <c r="C51" s="50">
        <v>16.52</v>
      </c>
      <c r="D51" s="399">
        <f>SUM(B51:C51)</f>
        <v>21</v>
      </c>
      <c r="E51" s="8">
        <v>6.71</v>
      </c>
      <c r="F51" s="398">
        <v>11.7</v>
      </c>
      <c r="G51" s="50">
        <f>SUM(E51:F51)</f>
        <v>18.41</v>
      </c>
      <c r="H51" s="50" t="s">
        <v>178</v>
      </c>
      <c r="I51"/>
    </row>
    <row r="52" spans="1:20" ht="15" customHeight="1" x14ac:dyDescent="0.2">
      <c r="A52" s="623" t="s">
        <v>234</v>
      </c>
      <c r="B52" s="623"/>
      <c r="C52" s="623"/>
      <c r="D52" s="623"/>
      <c r="E52" s="623"/>
      <c r="F52" s="623"/>
      <c r="G52" s="623"/>
      <c r="H52" s="623"/>
      <c r="I52" s="623"/>
      <c r="J52" s="623"/>
      <c r="K52" s="623"/>
      <c r="L52" s="623"/>
      <c r="M52" s="623"/>
      <c r="N52" s="623"/>
      <c r="O52" s="623"/>
      <c r="P52" s="623"/>
      <c r="Q52" s="623"/>
      <c r="R52" s="623"/>
      <c r="S52" s="623"/>
      <c r="T52" s="623"/>
    </row>
    <row r="53" spans="1:20" ht="15" x14ac:dyDescent="0.25">
      <c r="A53" s="121"/>
      <c r="B53" s="278"/>
      <c r="C53" s="278"/>
      <c r="D53" s="13"/>
      <c r="E53" s="13"/>
      <c r="F53" s="279"/>
      <c r="G53" s="279"/>
      <c r="H53" s="279"/>
      <c r="I53"/>
    </row>
    <row r="54" spans="1:20" ht="15" x14ac:dyDescent="0.25">
      <c r="A54" s="29"/>
      <c r="B54" s="281"/>
      <c r="C54" s="281"/>
      <c r="D54" s="252"/>
      <c r="E54" s="252"/>
      <c r="F54" s="279"/>
      <c r="G54" s="279"/>
      <c r="H54" s="279"/>
      <c r="I54"/>
    </row>
    <row r="57" spans="1:20" s="16" customFormat="1" ht="12.75" customHeight="1" x14ac:dyDescent="0.2">
      <c r="A57" s="15" t="s">
        <v>953</v>
      </c>
      <c r="B57" s="15"/>
      <c r="C57" s="15"/>
      <c r="D57" s="15"/>
      <c r="E57" s="15"/>
      <c r="F57" s="15"/>
      <c r="G57" s="15"/>
      <c r="I57" s="15"/>
      <c r="O57" s="653" t="s">
        <v>13</v>
      </c>
      <c r="P57" s="653"/>
      <c r="Q57" s="654"/>
    </row>
    <row r="58" spans="1:20" s="16" customFormat="1" ht="12.75" customHeight="1" x14ac:dyDescent="0.2">
      <c r="A58" s="653" t="s">
        <v>14</v>
      </c>
      <c r="B58" s="653"/>
      <c r="C58" s="653"/>
      <c r="D58" s="653"/>
      <c r="E58" s="653"/>
      <c r="F58" s="653"/>
      <c r="G58" s="653"/>
      <c r="H58" s="653"/>
      <c r="I58" s="653"/>
      <c r="J58" s="653"/>
      <c r="K58" s="653"/>
      <c r="L58" s="653"/>
      <c r="M58" s="653"/>
      <c r="N58" s="653"/>
      <c r="O58" s="653"/>
      <c r="P58" s="653"/>
      <c r="Q58" s="653"/>
    </row>
    <row r="59" spans="1:20" s="16" customFormat="1" ht="13.15" customHeight="1" x14ac:dyDescent="0.2">
      <c r="A59" s="642" t="s">
        <v>96</v>
      </c>
      <c r="B59" s="642"/>
      <c r="C59" s="642"/>
      <c r="D59" s="642"/>
      <c r="E59" s="642"/>
      <c r="F59" s="642"/>
      <c r="G59" s="642"/>
      <c r="H59" s="642"/>
      <c r="I59" s="642"/>
      <c r="J59" s="642"/>
      <c r="K59" s="642"/>
      <c r="L59" s="642"/>
      <c r="M59" s="642"/>
      <c r="N59" s="642"/>
      <c r="O59" s="642"/>
      <c r="P59" s="642"/>
      <c r="Q59" s="642"/>
      <c r="R59" s="642"/>
      <c r="S59" s="642"/>
    </row>
    <row r="60" spans="1:20" ht="12.75" customHeight="1" x14ac:dyDescent="0.2">
      <c r="N60" s="641" t="s">
        <v>88</v>
      </c>
      <c r="O60" s="641"/>
      <c r="P60" s="641"/>
      <c r="Q60" s="641"/>
    </row>
  </sheetData>
  <mergeCells count="198">
    <mergeCell ref="G33:H33"/>
    <mergeCell ref="E38:F38"/>
    <mergeCell ref="M45:N45"/>
    <mergeCell ref="E42:F42"/>
    <mergeCell ref="G42:H42"/>
    <mergeCell ref="K42:L42"/>
    <mergeCell ref="M42:N42"/>
    <mergeCell ref="E43:F43"/>
    <mergeCell ref="G43:H43"/>
    <mergeCell ref="K43:L43"/>
    <mergeCell ref="M43:N43"/>
    <mergeCell ref="E44:F44"/>
    <mergeCell ref="G44:H44"/>
    <mergeCell ref="K44:L44"/>
    <mergeCell ref="M44:N44"/>
    <mergeCell ref="E45:F45"/>
    <mergeCell ref="G45:H45"/>
    <mergeCell ref="M30:N30"/>
    <mergeCell ref="O30:P30"/>
    <mergeCell ref="Q30:R30"/>
    <mergeCell ref="M28:N28"/>
    <mergeCell ref="K30:L30"/>
    <mergeCell ref="M40:N40"/>
    <mergeCell ref="M38:N38"/>
    <mergeCell ref="M37:N37"/>
    <mergeCell ref="O37:P37"/>
    <mergeCell ref="K38:L38"/>
    <mergeCell ref="O38:P45"/>
    <mergeCell ref="K45:L45"/>
    <mergeCell ref="O28:P28"/>
    <mergeCell ref="K28:L28"/>
    <mergeCell ref="Q33:R33"/>
    <mergeCell ref="B44:D44"/>
    <mergeCell ref="B24:D24"/>
    <mergeCell ref="B30:D30"/>
    <mergeCell ref="I28:J28"/>
    <mergeCell ref="B28:D28"/>
    <mergeCell ref="B36:D37"/>
    <mergeCell ref="B39:D39"/>
    <mergeCell ref="B31:D31"/>
    <mergeCell ref="E32:F32"/>
    <mergeCell ref="I38:J45"/>
    <mergeCell ref="E26:F26"/>
    <mergeCell ref="G26:H26"/>
    <mergeCell ref="I29:J29"/>
    <mergeCell ref="G27:H27"/>
    <mergeCell ref="B45:D45"/>
    <mergeCell ref="I27:J27"/>
    <mergeCell ref="B32:D32"/>
    <mergeCell ref="E39:F39"/>
    <mergeCell ref="E40:F40"/>
    <mergeCell ref="E36:J36"/>
    <mergeCell ref="G39:H39"/>
    <mergeCell ref="B38:D38"/>
    <mergeCell ref="G37:H37"/>
    <mergeCell ref="G38:H38"/>
    <mergeCell ref="C16:D16"/>
    <mergeCell ref="A16:B16"/>
    <mergeCell ref="A17:B17"/>
    <mergeCell ref="C17:D17"/>
    <mergeCell ref="A22:A23"/>
    <mergeCell ref="A21:S21"/>
    <mergeCell ref="Q24:R24"/>
    <mergeCell ref="S24:T24"/>
    <mergeCell ref="S25:T25"/>
    <mergeCell ref="I25:J25"/>
    <mergeCell ref="K25:L25"/>
    <mergeCell ref="Q25:R25"/>
    <mergeCell ref="M25:N25"/>
    <mergeCell ref="Q23:R23"/>
    <mergeCell ref="G24:H24"/>
    <mergeCell ref="I23:J23"/>
    <mergeCell ref="O25:P25"/>
    <mergeCell ref="R1:S1"/>
    <mergeCell ref="A2:S2"/>
    <mergeCell ref="A3:S3"/>
    <mergeCell ref="A5:S5"/>
    <mergeCell ref="B9:C9"/>
    <mergeCell ref="A7:I7"/>
    <mergeCell ref="D9:E9"/>
    <mergeCell ref="F9:G9"/>
    <mergeCell ref="H1:I1"/>
    <mergeCell ref="J9:K9"/>
    <mergeCell ref="H9:I9"/>
    <mergeCell ref="J10:K10"/>
    <mergeCell ref="D10:E10"/>
    <mergeCell ref="F10:G10"/>
    <mergeCell ref="H10:I10"/>
    <mergeCell ref="B10:C10"/>
    <mergeCell ref="S27:T27"/>
    <mergeCell ref="K29:L29"/>
    <mergeCell ref="M26:N26"/>
    <mergeCell ref="S28:T28"/>
    <mergeCell ref="Q28:R28"/>
    <mergeCell ref="Q29:R29"/>
    <mergeCell ref="S29:T29"/>
    <mergeCell ref="M29:N29"/>
    <mergeCell ref="O29:P29"/>
    <mergeCell ref="S26:T26"/>
    <mergeCell ref="Q26:R26"/>
    <mergeCell ref="O26:P26"/>
    <mergeCell ref="K26:L26"/>
    <mergeCell ref="G29:H29"/>
    <mergeCell ref="B27:D27"/>
    <mergeCell ref="B29:D29"/>
    <mergeCell ref="E29:F29"/>
    <mergeCell ref="E28:F28"/>
    <mergeCell ref="G28:H28"/>
    <mergeCell ref="Q27:R27"/>
    <mergeCell ref="M27:N27"/>
    <mergeCell ref="E23:F23"/>
    <mergeCell ref="I24:J24"/>
    <mergeCell ref="E27:F27"/>
    <mergeCell ref="E24:F24"/>
    <mergeCell ref="C18:D18"/>
    <mergeCell ref="G25:H25"/>
    <mergeCell ref="B26:D26"/>
    <mergeCell ref="I26:J26"/>
    <mergeCell ref="B25:D25"/>
    <mergeCell ref="O23:P23"/>
    <mergeCell ref="K24:L24"/>
    <mergeCell ref="M23:N23"/>
    <mergeCell ref="K23:L23"/>
    <mergeCell ref="E25:F25"/>
    <mergeCell ref="O27:P27"/>
    <mergeCell ref="K27:L27"/>
    <mergeCell ref="B11:C11"/>
    <mergeCell ref="M24:N24"/>
    <mergeCell ref="O24:P24"/>
    <mergeCell ref="G23:H23"/>
    <mergeCell ref="J13:K13"/>
    <mergeCell ref="J11:K11"/>
    <mergeCell ref="A18:B18"/>
    <mergeCell ref="D13:E13"/>
    <mergeCell ref="B22:D23"/>
    <mergeCell ref="E22:L22"/>
    <mergeCell ref="B12:C12"/>
    <mergeCell ref="H13:I13"/>
    <mergeCell ref="H12:I12"/>
    <mergeCell ref="D12:E12"/>
    <mergeCell ref="F12:G12"/>
    <mergeCell ref="B13:C13"/>
    <mergeCell ref="J12:K12"/>
    <mergeCell ref="D11:E11"/>
    <mergeCell ref="F11:G11"/>
    <mergeCell ref="H11:I11"/>
    <mergeCell ref="F13:G13"/>
    <mergeCell ref="M22:T22"/>
    <mergeCell ref="S23:T23"/>
    <mergeCell ref="A15:G15"/>
    <mergeCell ref="N60:Q60"/>
    <mergeCell ref="A59:S59"/>
    <mergeCell ref="S30:T30"/>
    <mergeCell ref="K32:L32"/>
    <mergeCell ref="E30:F30"/>
    <mergeCell ref="Q36:R36"/>
    <mergeCell ref="I31:J31"/>
    <mergeCell ref="G32:H32"/>
    <mergeCell ref="G31:H31"/>
    <mergeCell ref="G30:H30"/>
    <mergeCell ref="I30:J30"/>
    <mergeCell ref="M32:N32"/>
    <mergeCell ref="O32:P32"/>
    <mergeCell ref="Q32:R32"/>
    <mergeCell ref="G41:H41"/>
    <mergeCell ref="E41:F41"/>
    <mergeCell ref="M41:N41"/>
    <mergeCell ref="A47:I47"/>
    <mergeCell ref="K41:L41"/>
    <mergeCell ref="B40:D40"/>
    <mergeCell ref="B41:D41"/>
    <mergeCell ref="O57:Q57"/>
    <mergeCell ref="A58:Q58"/>
    <mergeCell ref="A48:A49"/>
    <mergeCell ref="A52:T52"/>
    <mergeCell ref="E31:F31"/>
    <mergeCell ref="B34:H34"/>
    <mergeCell ref="K40:L40"/>
    <mergeCell ref="S36:T36"/>
    <mergeCell ref="I37:J37"/>
    <mergeCell ref="I32:J32"/>
    <mergeCell ref="B48:D48"/>
    <mergeCell ref="E48:G48"/>
    <mergeCell ref="H48:H49"/>
    <mergeCell ref="M31:N31"/>
    <mergeCell ref="Q31:R31"/>
    <mergeCell ref="S31:T31"/>
    <mergeCell ref="O31:P31"/>
    <mergeCell ref="K31:L31"/>
    <mergeCell ref="S32:T32"/>
    <mergeCell ref="K36:P36"/>
    <mergeCell ref="K39:L39"/>
    <mergeCell ref="M39:N39"/>
    <mergeCell ref="K37:L37"/>
    <mergeCell ref="E37:F37"/>
    <mergeCell ref="G40:H40"/>
    <mergeCell ref="B42:D42"/>
    <mergeCell ref="B43:D43"/>
  </mergeCells>
  <phoneticPr fontId="0" type="noConversion"/>
  <printOptions horizontalCentered="1"/>
  <pageMargins left="0.70866141732283472" right="0.70866141732283472" top="0.23622047244094491" bottom="0" header="0.31496062992125984" footer="0.31496062992125984"/>
  <pageSetup paperSize="9" scale="67"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opLeftCell="A7" zoomScaleSheetLayoutView="100" workbookViewId="0">
      <selection activeCell="J22" sqref="J22"/>
    </sheetView>
  </sheetViews>
  <sheetFormatPr defaultRowHeight="12.75" x14ac:dyDescent="0.2"/>
  <cols>
    <col min="1" max="1" width="7.140625" customWidth="1"/>
    <col min="2" max="2" width="14.85546875" customWidth="1"/>
    <col min="3" max="3" width="14.5703125" customWidth="1"/>
    <col min="4" max="4" width="16.5703125" style="309" customWidth="1"/>
    <col min="5" max="8" width="18.42578125" style="309" customWidth="1"/>
  </cols>
  <sheetData>
    <row r="1" spans="1:15" x14ac:dyDescent="0.2">
      <c r="H1" s="315" t="s">
        <v>521</v>
      </c>
    </row>
    <row r="2" spans="1:15" ht="18" x14ac:dyDescent="0.35">
      <c r="A2" s="761" t="s">
        <v>0</v>
      </c>
      <c r="B2" s="761"/>
      <c r="C2" s="761"/>
      <c r="D2" s="761"/>
      <c r="E2" s="761"/>
      <c r="F2" s="761"/>
      <c r="G2" s="761"/>
      <c r="H2" s="761"/>
      <c r="I2" s="241"/>
      <c r="J2" s="241"/>
      <c r="K2" s="241"/>
      <c r="L2" s="241"/>
      <c r="M2" s="241"/>
      <c r="N2" s="241"/>
      <c r="O2" s="241"/>
    </row>
    <row r="3" spans="1:15" ht="21" x14ac:dyDescent="0.35">
      <c r="A3" s="762" t="s">
        <v>753</v>
      </c>
      <c r="B3" s="762"/>
      <c r="C3" s="762"/>
      <c r="D3" s="762"/>
      <c r="E3" s="762"/>
      <c r="F3" s="762"/>
      <c r="G3" s="762"/>
      <c r="H3" s="762"/>
      <c r="I3" s="242"/>
      <c r="J3" s="242"/>
      <c r="K3" s="242"/>
      <c r="L3" s="242"/>
      <c r="M3" s="242"/>
      <c r="N3" s="242"/>
      <c r="O3" s="242"/>
    </row>
    <row r="4" spans="1:15" ht="15" x14ac:dyDescent="0.3">
      <c r="A4" s="209"/>
      <c r="B4" s="209"/>
      <c r="C4" s="209"/>
      <c r="D4" s="306"/>
      <c r="E4" s="306"/>
      <c r="F4" s="306"/>
      <c r="G4" s="306"/>
      <c r="H4" s="306"/>
      <c r="I4" s="209"/>
      <c r="J4" s="209"/>
      <c r="K4" s="209"/>
      <c r="L4" s="209"/>
      <c r="M4" s="209"/>
      <c r="N4" s="209"/>
      <c r="O4" s="209"/>
    </row>
    <row r="5" spans="1:15" ht="18" x14ac:dyDescent="0.35">
      <c r="A5" s="761" t="s">
        <v>520</v>
      </c>
      <c r="B5" s="761"/>
      <c r="C5" s="761"/>
      <c r="D5" s="761"/>
      <c r="E5" s="761"/>
      <c r="F5" s="761"/>
      <c r="G5" s="761"/>
      <c r="H5" s="761"/>
      <c r="I5" s="241"/>
      <c r="J5" s="241"/>
      <c r="K5" s="241"/>
      <c r="L5" s="241"/>
      <c r="M5" s="241"/>
      <c r="N5" s="241"/>
      <c r="O5" s="241"/>
    </row>
    <row r="6" spans="1:15" ht="15" x14ac:dyDescent="0.3">
      <c r="A6" s="210" t="s">
        <v>930</v>
      </c>
      <c r="B6" s="210"/>
      <c r="C6" s="209"/>
      <c r="D6" s="306"/>
      <c r="E6" s="306"/>
      <c r="F6" s="864" t="s">
        <v>843</v>
      </c>
      <c r="G6" s="864"/>
      <c r="H6" s="864"/>
      <c r="I6" s="209"/>
      <c r="J6" s="209"/>
      <c r="K6" s="209"/>
      <c r="L6" s="243"/>
      <c r="M6" s="243"/>
      <c r="N6" s="862"/>
      <c r="O6" s="862"/>
    </row>
    <row r="7" spans="1:15" ht="31.5" customHeight="1" x14ac:dyDescent="0.2">
      <c r="A7" s="834" t="s">
        <v>2</v>
      </c>
      <c r="B7" s="834" t="s">
        <v>3</v>
      </c>
      <c r="C7" s="863" t="s">
        <v>393</v>
      </c>
      <c r="D7" s="858" t="s">
        <v>498</v>
      </c>
      <c r="E7" s="859"/>
      <c r="F7" s="859"/>
      <c r="G7" s="859"/>
      <c r="H7" s="860"/>
    </row>
    <row r="8" spans="1:15" ht="34.5" customHeight="1" x14ac:dyDescent="0.2">
      <c r="A8" s="834"/>
      <c r="B8" s="834"/>
      <c r="C8" s="863"/>
      <c r="D8" s="307" t="s">
        <v>499</v>
      </c>
      <c r="E8" s="307" t="s">
        <v>500</v>
      </c>
      <c r="F8" s="307" t="s">
        <v>501</v>
      </c>
      <c r="G8" s="307" t="s">
        <v>656</v>
      </c>
      <c r="H8" s="307" t="s">
        <v>51</v>
      </c>
    </row>
    <row r="9" spans="1:15" ht="15" x14ac:dyDescent="0.2">
      <c r="A9" s="227">
        <v>1</v>
      </c>
      <c r="B9" s="227">
        <v>2</v>
      </c>
      <c r="C9" s="227">
        <v>3</v>
      </c>
      <c r="D9" s="227">
        <v>4</v>
      </c>
      <c r="E9" s="227">
        <v>5</v>
      </c>
      <c r="F9" s="227">
        <v>6</v>
      </c>
      <c r="G9" s="227">
        <v>7</v>
      </c>
      <c r="H9" s="227">
        <v>8</v>
      </c>
    </row>
    <row r="10" spans="1:15" x14ac:dyDescent="0.2">
      <c r="A10" s="8">
        <v>1</v>
      </c>
      <c r="B10" s="19" t="s">
        <v>929</v>
      </c>
      <c r="C10" s="8">
        <v>39</v>
      </c>
      <c r="D10" s="418">
        <v>0</v>
      </c>
      <c r="E10" s="418">
        <v>0</v>
      </c>
      <c r="F10" s="418">
        <v>39</v>
      </c>
      <c r="G10" s="418">
        <v>0</v>
      </c>
      <c r="H10" s="418">
        <v>0</v>
      </c>
    </row>
    <row r="11" spans="1:15" x14ac:dyDescent="0.2">
      <c r="A11" s="8">
        <v>2</v>
      </c>
      <c r="B11" s="9"/>
      <c r="C11" s="9"/>
      <c r="D11" s="214"/>
      <c r="E11" s="214"/>
      <c r="F11" s="214"/>
      <c r="G11" s="214"/>
      <c r="H11" s="214"/>
    </row>
    <row r="12" spans="1:15" x14ac:dyDescent="0.2">
      <c r="A12" s="8">
        <v>3</v>
      </c>
      <c r="B12" s="9"/>
      <c r="C12" s="9"/>
      <c r="D12" s="214"/>
      <c r="E12" s="214"/>
      <c r="F12" s="214"/>
      <c r="G12" s="214"/>
      <c r="H12" s="214"/>
    </row>
    <row r="13" spans="1:15" x14ac:dyDescent="0.2">
      <c r="A13" s="8">
        <v>4</v>
      </c>
      <c r="B13" s="9"/>
      <c r="C13" s="9"/>
      <c r="D13" s="214"/>
      <c r="E13" s="214"/>
      <c r="F13" s="214"/>
      <c r="G13" s="214"/>
      <c r="H13" s="214"/>
    </row>
    <row r="14" spans="1:15" x14ac:dyDescent="0.2">
      <c r="A14" s="8">
        <v>5</v>
      </c>
      <c r="B14" s="9"/>
      <c r="C14" s="9"/>
      <c r="D14" s="214"/>
      <c r="E14" s="214"/>
      <c r="F14" s="214"/>
      <c r="G14" s="214"/>
      <c r="H14" s="214"/>
    </row>
    <row r="15" spans="1:15" x14ac:dyDescent="0.2">
      <c r="A15" s="8">
        <v>6</v>
      </c>
      <c r="B15" s="9"/>
      <c r="C15" s="9"/>
      <c r="D15" s="214"/>
      <c r="E15" s="214"/>
      <c r="F15" s="214"/>
      <c r="G15" s="214"/>
      <c r="H15" s="214"/>
    </row>
    <row r="16" spans="1:15" x14ac:dyDescent="0.2">
      <c r="A16" s="8">
        <v>7</v>
      </c>
      <c r="B16" s="9"/>
      <c r="C16" s="9"/>
      <c r="D16" s="214"/>
      <c r="E16" s="214"/>
      <c r="F16" s="214"/>
      <c r="G16" s="214"/>
      <c r="H16" s="214"/>
    </row>
    <row r="17" spans="1:9" x14ac:dyDescent="0.2">
      <c r="A17" s="8">
        <v>8</v>
      </c>
      <c r="B17" s="9"/>
      <c r="C17" s="9"/>
      <c r="D17" s="214"/>
      <c r="E17" s="214"/>
      <c r="F17" s="214"/>
      <c r="G17" s="214"/>
      <c r="H17" s="214"/>
    </row>
    <row r="18" spans="1:9" x14ac:dyDescent="0.2">
      <c r="A18" s="8">
        <v>9</v>
      </c>
      <c r="B18" s="9"/>
      <c r="C18" s="9"/>
      <c r="D18" s="214"/>
      <c r="E18" s="214"/>
      <c r="F18" s="214"/>
      <c r="G18" s="214"/>
      <c r="H18" s="214"/>
    </row>
    <row r="19" spans="1:9" x14ac:dyDescent="0.2">
      <c r="A19" s="8">
        <v>10</v>
      </c>
      <c r="B19" s="9"/>
      <c r="C19" s="9"/>
      <c r="D19" s="214"/>
      <c r="E19" s="214"/>
      <c r="F19" s="214"/>
      <c r="G19" s="214"/>
      <c r="H19" s="214"/>
    </row>
    <row r="20" spans="1:9" x14ac:dyDescent="0.2">
      <c r="A20" s="8">
        <v>11</v>
      </c>
      <c r="B20" s="9"/>
      <c r="C20" s="9"/>
      <c r="D20" s="214"/>
      <c r="E20" s="214"/>
      <c r="F20" s="214"/>
      <c r="G20" s="214"/>
      <c r="H20" s="214"/>
    </row>
    <row r="21" spans="1:9" x14ac:dyDescent="0.2">
      <c r="A21" s="8">
        <v>12</v>
      </c>
      <c r="B21" s="9"/>
      <c r="C21" s="9"/>
      <c r="D21" s="214"/>
      <c r="E21" s="214"/>
      <c r="F21" s="214"/>
      <c r="G21" s="214"/>
      <c r="H21" s="214"/>
    </row>
    <row r="22" spans="1:9" x14ac:dyDescent="0.2">
      <c r="A22" s="8">
        <v>13</v>
      </c>
      <c r="B22" s="9"/>
      <c r="C22" s="9"/>
      <c r="D22" s="214"/>
      <c r="E22" s="214"/>
      <c r="F22" s="214"/>
      <c r="G22" s="214"/>
      <c r="H22" s="214"/>
    </row>
    <row r="23" spans="1:9" x14ac:dyDescent="0.2">
      <c r="A23" s="8">
        <v>14</v>
      </c>
      <c r="B23" s="154"/>
      <c r="C23" s="154"/>
      <c r="D23" s="230"/>
      <c r="E23" s="230"/>
      <c r="F23" s="230"/>
      <c r="G23" s="230"/>
      <c r="H23" s="230"/>
    </row>
    <row r="24" spans="1:9" ht="15" customHeight="1" x14ac:dyDescent="0.2">
      <c r="A24" s="178" t="s">
        <v>7</v>
      </c>
      <c r="B24" s="154"/>
      <c r="C24" s="154"/>
      <c r="D24" s="230"/>
      <c r="E24" s="230"/>
      <c r="F24" s="230"/>
      <c r="G24" s="230"/>
      <c r="H24" s="230"/>
    </row>
    <row r="25" spans="1:9" ht="15" customHeight="1" x14ac:dyDescent="0.2">
      <c r="A25" s="178" t="s">
        <v>7</v>
      </c>
      <c r="B25" s="154"/>
      <c r="C25" s="154"/>
      <c r="D25" s="431"/>
      <c r="E25" s="431"/>
      <c r="F25" s="431"/>
      <c r="G25" s="431"/>
      <c r="H25" s="431"/>
    </row>
    <row r="26" spans="1:9" ht="15" customHeight="1" x14ac:dyDescent="0.2">
      <c r="A26" s="154" t="s">
        <v>19</v>
      </c>
      <c r="B26" s="19"/>
      <c r="C26" s="427">
        <v>39</v>
      </c>
      <c r="D26" s="357">
        <v>0</v>
      </c>
      <c r="E26" s="357">
        <v>0</v>
      </c>
      <c r="F26" s="357">
        <v>39</v>
      </c>
      <c r="G26" s="357">
        <v>0</v>
      </c>
      <c r="H26" s="357">
        <v>0</v>
      </c>
    </row>
    <row r="27" spans="1:9" ht="15" customHeight="1" x14ac:dyDescent="0.2">
      <c r="A27" s="861" t="s">
        <v>956</v>
      </c>
      <c r="B27" s="861"/>
      <c r="C27" s="861"/>
      <c r="D27" s="861"/>
      <c r="E27" s="861"/>
      <c r="F27" s="861"/>
      <c r="G27" s="861"/>
      <c r="H27" s="861"/>
    </row>
    <row r="28" spans="1:9" ht="15" customHeight="1" x14ac:dyDescent="0.2">
      <c r="A28" s="216"/>
      <c r="B28" s="216"/>
      <c r="C28" s="216"/>
      <c r="D28" s="217"/>
      <c r="E28" s="217"/>
      <c r="F28" s="217"/>
      <c r="G28" s="217"/>
      <c r="H28" s="217"/>
    </row>
    <row r="29" spans="1:9" ht="15" customHeight="1" x14ac:dyDescent="0.2">
      <c r="A29" s="216"/>
      <c r="B29" s="216"/>
      <c r="C29" s="216"/>
      <c r="D29" s="759" t="s">
        <v>13</v>
      </c>
      <c r="E29" s="759"/>
      <c r="F29" s="759"/>
      <c r="G29" s="759"/>
      <c r="H29" s="759"/>
      <c r="I29" s="759"/>
    </row>
    <row r="30" spans="1:9" x14ac:dyDescent="0.2">
      <c r="A30" s="216" t="s">
        <v>953</v>
      </c>
      <c r="C30" s="216"/>
      <c r="D30" s="759" t="s">
        <v>14</v>
      </c>
      <c r="E30" s="759"/>
      <c r="F30" s="759"/>
      <c r="G30" s="759"/>
      <c r="H30" s="759"/>
      <c r="I30" s="759"/>
    </row>
    <row r="31" spans="1:9" x14ac:dyDescent="0.2">
      <c r="D31" s="759" t="s">
        <v>91</v>
      </c>
      <c r="E31" s="759"/>
      <c r="F31" s="759"/>
      <c r="G31" s="759"/>
      <c r="H31" s="759"/>
      <c r="I31" s="759"/>
    </row>
    <row r="32" spans="1:9" x14ac:dyDescent="0.2">
      <c r="D32" s="760" t="s">
        <v>88</v>
      </c>
      <c r="E32" s="760"/>
      <c r="F32" s="760"/>
      <c r="G32" s="760"/>
      <c r="H32" s="760"/>
      <c r="I32" s="216"/>
    </row>
  </sheetData>
  <mergeCells count="14">
    <mergeCell ref="N6:O6"/>
    <mergeCell ref="A7:A8"/>
    <mergeCell ref="B7:B8"/>
    <mergeCell ref="C7:C8"/>
    <mergeCell ref="F6:H6"/>
    <mergeCell ref="D30:I30"/>
    <mergeCell ref="D31:I31"/>
    <mergeCell ref="D32:H32"/>
    <mergeCell ref="A2:H2"/>
    <mergeCell ref="A3:H3"/>
    <mergeCell ref="A5:H5"/>
    <mergeCell ref="D7:H7"/>
    <mergeCell ref="D29:I29"/>
    <mergeCell ref="A27:H27"/>
  </mergeCells>
  <printOptions horizontalCentered="1"/>
  <pageMargins left="0.70866141732283472" right="0.70866141732283472" top="0.23622047244094491" bottom="0" header="0.31496062992125984" footer="0.31496062992125984"/>
  <pageSetup paperSize="9" orientation="landscape" r:id="rId1"/>
  <colBreaks count="1" manualBreakCount="1">
    <brk id="8"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opLeftCell="A4" zoomScaleSheetLayoutView="90" workbookViewId="0">
      <selection activeCell="D33" sqref="D33"/>
    </sheetView>
  </sheetViews>
  <sheetFormatPr defaultRowHeight="12.75" x14ac:dyDescent="0.2"/>
  <cols>
    <col min="2" max="2" width="14.85546875" customWidth="1"/>
    <col min="3" max="3" width="16.7109375" customWidth="1"/>
    <col min="4" max="4" width="9.42578125" customWidth="1"/>
    <col min="5" max="5" width="9" customWidth="1"/>
    <col min="6" max="6" width="11.5703125" customWidth="1"/>
    <col min="7" max="8" width="10.42578125" customWidth="1"/>
    <col min="9" max="10" width="10.42578125" style="309" customWidth="1"/>
    <col min="11" max="11" width="10.5703125" customWidth="1"/>
    <col min="12" max="12" width="10.42578125" customWidth="1"/>
    <col min="13" max="13" width="11.5703125" customWidth="1"/>
    <col min="14" max="14" width="13" customWidth="1"/>
  </cols>
  <sheetData>
    <row r="1" spans="1:14" ht="18" x14ac:dyDescent="0.35">
      <c r="A1" s="761" t="s">
        <v>0</v>
      </c>
      <c r="B1" s="761"/>
      <c r="C1" s="761"/>
      <c r="D1" s="761"/>
      <c r="E1" s="761"/>
      <c r="F1" s="761"/>
      <c r="G1" s="761"/>
      <c r="H1" s="761"/>
      <c r="I1" s="761"/>
      <c r="J1" s="761"/>
      <c r="K1" s="761"/>
      <c r="N1" s="253" t="s">
        <v>523</v>
      </c>
    </row>
    <row r="2" spans="1:14" ht="21" x14ac:dyDescent="0.35">
      <c r="A2" s="762" t="s">
        <v>753</v>
      </c>
      <c r="B2" s="762"/>
      <c r="C2" s="762"/>
      <c r="D2" s="762"/>
      <c r="E2" s="762"/>
      <c r="F2" s="762"/>
      <c r="G2" s="762"/>
      <c r="H2" s="762"/>
      <c r="I2" s="762"/>
      <c r="J2" s="762"/>
      <c r="K2" s="762"/>
    </row>
    <row r="3" spans="1:14" ht="15" x14ac:dyDescent="0.3">
      <c r="A3" s="209"/>
      <c r="B3" s="209"/>
      <c r="C3" s="209"/>
      <c r="D3" s="209"/>
      <c r="E3" s="209"/>
      <c r="F3" s="209"/>
      <c r="G3" s="209"/>
      <c r="H3" s="209"/>
      <c r="I3" s="306"/>
      <c r="J3" s="306"/>
    </row>
    <row r="4" spans="1:14" ht="18" x14ac:dyDescent="0.35">
      <c r="A4" s="761" t="s">
        <v>522</v>
      </c>
      <c r="B4" s="761"/>
      <c r="C4" s="761"/>
      <c r="D4" s="761"/>
      <c r="E4" s="761"/>
      <c r="F4" s="761"/>
      <c r="G4" s="761"/>
      <c r="H4" s="761"/>
      <c r="I4" s="332"/>
      <c r="J4" s="332"/>
    </row>
    <row r="5" spans="1:14" ht="15" x14ac:dyDescent="0.3">
      <c r="A5" s="210" t="s">
        <v>930</v>
      </c>
      <c r="B5" s="210"/>
      <c r="C5" s="210"/>
      <c r="D5" s="210"/>
      <c r="E5" s="210"/>
      <c r="F5" s="210"/>
      <c r="G5" s="210"/>
      <c r="H5" s="209"/>
      <c r="I5" s="306"/>
      <c r="J5" s="306"/>
      <c r="L5" s="865" t="s">
        <v>843</v>
      </c>
      <c r="M5" s="865"/>
      <c r="N5" s="865"/>
    </row>
    <row r="6" spans="1:14" ht="28.5" customHeight="1" x14ac:dyDescent="0.2">
      <c r="A6" s="832" t="s">
        <v>2</v>
      </c>
      <c r="B6" s="832" t="s">
        <v>40</v>
      </c>
      <c r="C6" s="657" t="s">
        <v>406</v>
      </c>
      <c r="D6" s="639" t="s">
        <v>456</v>
      </c>
      <c r="E6" s="639"/>
      <c r="F6" s="639"/>
      <c r="G6" s="639"/>
      <c r="H6" s="640"/>
      <c r="I6" s="866" t="s">
        <v>548</v>
      </c>
      <c r="J6" s="866" t="s">
        <v>549</v>
      </c>
      <c r="K6" s="834" t="s">
        <v>502</v>
      </c>
      <c r="L6" s="834"/>
      <c r="M6" s="834"/>
      <c r="N6" s="834"/>
    </row>
    <row r="7" spans="1:14" ht="39" customHeight="1" x14ac:dyDescent="0.2">
      <c r="A7" s="833"/>
      <c r="B7" s="833"/>
      <c r="C7" s="657"/>
      <c r="D7" s="5" t="s">
        <v>455</v>
      </c>
      <c r="E7" s="5" t="s">
        <v>407</v>
      </c>
      <c r="F7" s="66" t="s">
        <v>408</v>
      </c>
      <c r="G7" s="5" t="s">
        <v>409</v>
      </c>
      <c r="H7" s="5" t="s">
        <v>51</v>
      </c>
      <c r="I7" s="866"/>
      <c r="J7" s="866"/>
      <c r="K7" s="244" t="s">
        <v>410</v>
      </c>
      <c r="L7" s="27" t="s">
        <v>503</v>
      </c>
      <c r="M7" s="5" t="s">
        <v>411</v>
      </c>
      <c r="N7" s="27" t="s">
        <v>412</v>
      </c>
    </row>
    <row r="8" spans="1:14" ht="15" x14ac:dyDescent="0.2">
      <c r="A8" s="213" t="s">
        <v>264</v>
      </c>
      <c r="B8" s="213" t="s">
        <v>265</v>
      </c>
      <c r="C8" s="213" t="s">
        <v>266</v>
      </c>
      <c r="D8" s="213" t="s">
        <v>267</v>
      </c>
      <c r="E8" s="213" t="s">
        <v>268</v>
      </c>
      <c r="F8" s="213" t="s">
        <v>269</v>
      </c>
      <c r="G8" s="213" t="s">
        <v>270</v>
      </c>
      <c r="H8" s="213" t="s">
        <v>271</v>
      </c>
      <c r="I8" s="333" t="s">
        <v>290</v>
      </c>
      <c r="J8" s="333" t="s">
        <v>291</v>
      </c>
      <c r="K8" s="213" t="s">
        <v>292</v>
      </c>
      <c r="L8" s="213" t="s">
        <v>320</v>
      </c>
      <c r="M8" s="213" t="s">
        <v>321</v>
      </c>
      <c r="N8" s="213" t="s">
        <v>322</v>
      </c>
    </row>
    <row r="9" spans="1:14" ht="17.25" customHeight="1" x14ac:dyDescent="0.2">
      <c r="A9" s="313">
        <v>1</v>
      </c>
      <c r="B9" s="437" t="s">
        <v>929</v>
      </c>
      <c r="C9" s="313">
        <v>39</v>
      </c>
      <c r="D9" s="313">
        <v>39</v>
      </c>
      <c r="E9" s="313">
        <v>0</v>
      </c>
      <c r="F9" s="313">
        <v>0</v>
      </c>
      <c r="G9" s="313">
        <v>0</v>
      </c>
      <c r="H9" s="313">
        <v>0</v>
      </c>
      <c r="I9" s="466">
        <v>39</v>
      </c>
      <c r="J9" s="466">
        <v>39</v>
      </c>
      <c r="K9" s="313">
        <v>39</v>
      </c>
      <c r="L9" s="313">
        <v>39</v>
      </c>
      <c r="M9" s="313">
        <v>39</v>
      </c>
      <c r="N9" s="313">
        <v>39</v>
      </c>
    </row>
    <row r="10" spans="1:14" ht="15" x14ac:dyDescent="0.2">
      <c r="A10" s="313">
        <v>2</v>
      </c>
      <c r="B10" s="464"/>
      <c r="C10" s="464"/>
      <c r="D10" s="464"/>
      <c r="E10" s="464"/>
      <c r="F10" s="464"/>
      <c r="G10" s="464"/>
      <c r="H10" s="464"/>
      <c r="I10" s="465"/>
      <c r="J10" s="465"/>
      <c r="K10" s="464"/>
      <c r="L10" s="464"/>
      <c r="M10" s="464"/>
      <c r="N10" s="464"/>
    </row>
    <row r="11" spans="1:14" ht="15" x14ac:dyDescent="0.2">
      <c r="A11" s="313">
        <v>3</v>
      </c>
      <c r="B11" s="464"/>
      <c r="C11" s="464"/>
      <c r="D11" s="464"/>
      <c r="E11" s="464"/>
      <c r="F11" s="464"/>
      <c r="G11" s="464"/>
      <c r="H11" s="464"/>
      <c r="I11" s="465"/>
      <c r="J11" s="465"/>
      <c r="K11" s="464"/>
      <c r="L11" s="464"/>
      <c r="M11" s="464"/>
      <c r="N11" s="464"/>
    </row>
    <row r="12" spans="1:14" ht="15" x14ac:dyDescent="0.2">
      <c r="A12" s="313">
        <v>4</v>
      </c>
      <c r="B12" s="464"/>
      <c r="C12" s="464"/>
      <c r="D12" s="464"/>
      <c r="E12" s="464"/>
      <c r="F12" s="464"/>
      <c r="G12" s="464"/>
      <c r="H12" s="464"/>
      <c r="I12" s="465"/>
      <c r="J12" s="465"/>
      <c r="K12" s="464"/>
      <c r="L12" s="464"/>
      <c r="M12" s="464"/>
      <c r="N12" s="464"/>
    </row>
    <row r="13" spans="1:14" ht="15" x14ac:dyDescent="0.2">
      <c r="A13" s="313">
        <v>5</v>
      </c>
      <c r="B13" s="464"/>
      <c r="C13" s="464"/>
      <c r="D13" s="464"/>
      <c r="E13" s="464"/>
      <c r="F13" s="464"/>
      <c r="G13" s="464"/>
      <c r="H13" s="464"/>
      <c r="I13" s="465"/>
      <c r="J13" s="465"/>
      <c r="K13" s="464"/>
      <c r="L13" s="464"/>
      <c r="M13" s="464"/>
      <c r="N13" s="464"/>
    </row>
    <row r="14" spans="1:14" ht="15" x14ac:dyDescent="0.2">
      <c r="A14" s="313">
        <v>6</v>
      </c>
      <c r="B14" s="464"/>
      <c r="C14" s="464"/>
      <c r="D14" s="464"/>
      <c r="E14" s="464"/>
      <c r="F14" s="464"/>
      <c r="G14" s="464"/>
      <c r="H14" s="464"/>
      <c r="I14" s="465"/>
      <c r="J14" s="465"/>
      <c r="K14" s="464"/>
      <c r="L14" s="464"/>
      <c r="M14" s="464"/>
      <c r="N14" s="464"/>
    </row>
    <row r="15" spans="1:14" ht="15" x14ac:dyDescent="0.2">
      <c r="A15" s="313">
        <v>7</v>
      </c>
      <c r="B15" s="464"/>
      <c r="C15" s="464"/>
      <c r="D15" s="464"/>
      <c r="E15" s="464"/>
      <c r="F15" s="464"/>
      <c r="G15" s="464"/>
      <c r="H15" s="464"/>
      <c r="I15" s="465"/>
      <c r="J15" s="465"/>
      <c r="K15" s="464"/>
      <c r="L15" s="464"/>
      <c r="M15" s="464"/>
      <c r="N15" s="464"/>
    </row>
    <row r="16" spans="1:14" ht="15" x14ac:dyDescent="0.2">
      <c r="A16" s="313">
        <v>8</v>
      </c>
      <c r="B16" s="464"/>
      <c r="C16" s="464"/>
      <c r="D16" s="464"/>
      <c r="E16" s="464"/>
      <c r="F16" s="464"/>
      <c r="G16" s="464"/>
      <c r="H16" s="464"/>
      <c r="I16" s="465"/>
      <c r="J16" s="465"/>
      <c r="K16" s="464"/>
      <c r="L16" s="464"/>
      <c r="M16" s="464"/>
      <c r="N16" s="464"/>
    </row>
    <row r="17" spans="1:15" ht="15" x14ac:dyDescent="0.2">
      <c r="A17" s="313">
        <v>9</v>
      </c>
      <c r="B17" s="19"/>
      <c r="C17" s="19"/>
      <c r="D17" s="19"/>
      <c r="E17" s="19"/>
      <c r="F17" s="19"/>
      <c r="G17" s="19"/>
      <c r="H17" s="19"/>
      <c r="I17" s="292"/>
      <c r="J17" s="292"/>
      <c r="K17" s="19"/>
      <c r="L17" s="19"/>
      <c r="M17" s="19"/>
      <c r="N17" s="19"/>
    </row>
    <row r="18" spans="1:15" ht="15" x14ac:dyDescent="0.2">
      <c r="A18" s="313">
        <v>10</v>
      </c>
      <c r="B18" s="19"/>
      <c r="C18" s="19"/>
      <c r="D18" s="19"/>
      <c r="E18" s="19"/>
      <c r="F18" s="19"/>
      <c r="G18" s="19"/>
      <c r="H18" s="19"/>
      <c r="I18" s="292"/>
      <c r="J18" s="292"/>
      <c r="K18" s="19"/>
      <c r="L18" s="19"/>
      <c r="M18" s="19"/>
      <c r="N18" s="19"/>
    </row>
    <row r="19" spans="1:15" ht="15" x14ac:dyDescent="0.2">
      <c r="A19" s="313">
        <v>11</v>
      </c>
      <c r="B19" s="19"/>
      <c r="C19" s="19"/>
      <c r="D19" s="19"/>
      <c r="E19" s="19"/>
      <c r="F19" s="19"/>
      <c r="G19" s="19"/>
      <c r="H19" s="19"/>
      <c r="I19" s="292"/>
      <c r="J19" s="292"/>
      <c r="K19" s="19"/>
      <c r="L19" s="19"/>
      <c r="M19" s="19"/>
      <c r="N19" s="19"/>
    </row>
    <row r="20" spans="1:15" ht="15" x14ac:dyDescent="0.2">
      <c r="A20" s="313">
        <v>12</v>
      </c>
      <c r="B20" s="19"/>
      <c r="C20" s="19"/>
      <c r="D20" s="19"/>
      <c r="E20" s="19"/>
      <c r="F20" s="19"/>
      <c r="G20" s="19"/>
      <c r="H20" s="19"/>
      <c r="I20" s="292"/>
      <c r="J20" s="292"/>
      <c r="K20" s="19"/>
      <c r="L20" s="19"/>
      <c r="M20" s="19"/>
      <c r="N20" s="19"/>
    </row>
    <row r="21" spans="1:15" ht="15" x14ac:dyDescent="0.2">
      <c r="A21" s="313">
        <v>13</v>
      </c>
      <c r="B21" s="19"/>
      <c r="C21" s="19"/>
      <c r="D21" s="19"/>
      <c r="E21" s="19"/>
      <c r="F21" s="19"/>
      <c r="G21" s="19"/>
      <c r="H21" s="19"/>
      <c r="I21" s="292"/>
      <c r="J21" s="292"/>
      <c r="K21" s="19"/>
      <c r="L21" s="19"/>
      <c r="M21" s="19"/>
      <c r="N21" s="19"/>
      <c r="O21" s="16" t="s">
        <v>405</v>
      </c>
    </row>
    <row r="22" spans="1:15" ht="15" x14ac:dyDescent="0.2">
      <c r="A22" s="313">
        <v>14</v>
      </c>
      <c r="B22" s="19"/>
      <c r="C22" s="19"/>
      <c r="D22" s="19"/>
      <c r="E22" s="19"/>
      <c r="F22" s="19"/>
      <c r="G22" s="19"/>
      <c r="H22" s="19"/>
      <c r="I22" s="292"/>
      <c r="J22" s="292"/>
      <c r="K22" s="19"/>
      <c r="L22" s="19"/>
      <c r="M22" s="19"/>
      <c r="N22" s="19"/>
    </row>
    <row r="23" spans="1:15" x14ac:dyDescent="0.2">
      <c r="A23" s="18" t="s">
        <v>7</v>
      </c>
      <c r="B23" s="19"/>
      <c r="C23" s="19"/>
      <c r="D23" s="19"/>
      <c r="E23" s="19"/>
      <c r="F23" s="19"/>
      <c r="G23" s="19"/>
      <c r="H23" s="19"/>
      <c r="I23" s="292"/>
      <c r="J23" s="292"/>
      <c r="K23" s="19"/>
      <c r="L23" s="19"/>
      <c r="M23" s="19"/>
      <c r="N23" s="19"/>
    </row>
    <row r="24" spans="1:15" x14ac:dyDescent="0.2">
      <c r="A24" s="18" t="s">
        <v>7</v>
      </c>
      <c r="B24" s="19"/>
      <c r="C24" s="19"/>
      <c r="D24" s="19"/>
      <c r="E24" s="19"/>
      <c r="F24" s="19"/>
      <c r="G24" s="19"/>
      <c r="H24" s="19"/>
      <c r="I24" s="292"/>
      <c r="J24" s="292"/>
      <c r="K24" s="19"/>
      <c r="L24" s="19"/>
      <c r="M24" s="19"/>
      <c r="N24" s="19"/>
    </row>
    <row r="25" spans="1:15" ht="15" x14ac:dyDescent="0.2">
      <c r="A25" s="28" t="s">
        <v>19</v>
      </c>
      <c r="B25" s="433"/>
      <c r="C25" s="464">
        <v>39</v>
      </c>
      <c r="D25" s="464">
        <v>39</v>
      </c>
      <c r="E25" s="464">
        <v>0</v>
      </c>
      <c r="F25" s="464">
        <v>0</v>
      </c>
      <c r="G25" s="464">
        <v>0</v>
      </c>
      <c r="H25" s="464">
        <v>0</v>
      </c>
      <c r="I25" s="465">
        <v>39</v>
      </c>
      <c r="J25" s="465">
        <v>39</v>
      </c>
      <c r="K25" s="464">
        <v>39</v>
      </c>
      <c r="L25" s="464">
        <v>39</v>
      </c>
      <c r="M25" s="464">
        <v>39</v>
      </c>
      <c r="N25" s="464">
        <v>39</v>
      </c>
    </row>
    <row r="28" spans="1:15" ht="12.75" customHeight="1" x14ac:dyDescent="0.2">
      <c r="A28" s="216"/>
      <c r="B28" s="216"/>
      <c r="C28" s="216"/>
      <c r="D28" s="216"/>
      <c r="H28" s="759" t="s">
        <v>13</v>
      </c>
      <c r="I28" s="759"/>
      <c r="J28" s="759"/>
      <c r="K28" s="759"/>
      <c r="L28" s="759"/>
    </row>
    <row r="29" spans="1:15" ht="12.75" customHeight="1" x14ac:dyDescent="0.2">
      <c r="A29" s="216"/>
      <c r="B29" s="216"/>
      <c r="C29" s="216"/>
      <c r="D29" s="216"/>
      <c r="H29" s="759" t="s">
        <v>14</v>
      </c>
      <c r="I29" s="759"/>
      <c r="J29" s="759"/>
      <c r="K29" s="759"/>
      <c r="L29" s="759"/>
    </row>
    <row r="30" spans="1:15" ht="12.75" customHeight="1" x14ac:dyDescent="0.2">
      <c r="A30" s="216"/>
      <c r="B30" s="216"/>
      <c r="C30" s="216"/>
      <c r="D30" s="216"/>
      <c r="K30" s="217" t="s">
        <v>91</v>
      </c>
    </row>
    <row r="31" spans="1:15" x14ac:dyDescent="0.2">
      <c r="A31" s="216" t="s">
        <v>953</v>
      </c>
      <c r="C31" s="216"/>
      <c r="D31" s="216"/>
      <c r="K31" s="218" t="s">
        <v>88</v>
      </c>
    </row>
  </sheetData>
  <mergeCells count="13">
    <mergeCell ref="H28:L28"/>
    <mergeCell ref="H29:L29"/>
    <mergeCell ref="D6:H6"/>
    <mergeCell ref="C6:C7"/>
    <mergeCell ref="A1:K1"/>
    <mergeCell ref="A2:K2"/>
    <mergeCell ref="A4:H4"/>
    <mergeCell ref="A6:A7"/>
    <mergeCell ref="B6:B7"/>
    <mergeCell ref="K6:N6"/>
    <mergeCell ref="L5:N5"/>
    <mergeCell ref="I6:I7"/>
    <mergeCell ref="J6:J7"/>
  </mergeCells>
  <printOptions horizontalCentered="1"/>
  <pageMargins left="0.70866141732283472" right="0.70866141732283472" top="0.23622047244094491" bottom="0" header="0.31496062992125984" footer="0.31496062992125984"/>
  <pageSetup paperSize="9" scale="8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SheetLayoutView="120" workbookViewId="0">
      <selection activeCell="D33" sqref="D33"/>
    </sheetView>
  </sheetViews>
  <sheetFormatPr defaultRowHeight="12.75" x14ac:dyDescent="0.2"/>
  <cols>
    <col min="1" max="1" width="8.28515625" customWidth="1"/>
    <col min="2" max="2" width="23.5703125" customWidth="1"/>
    <col min="3" max="3" width="16.7109375" customWidth="1"/>
    <col min="4" max="4" width="12.5703125" customWidth="1"/>
    <col min="5" max="5" width="13" customWidth="1"/>
    <col min="6" max="6" width="14.7109375" customWidth="1"/>
    <col min="7" max="7" width="13.5703125" customWidth="1"/>
    <col min="8" max="8" width="15.5703125" customWidth="1"/>
  </cols>
  <sheetData>
    <row r="1" spans="1:8" ht="18" x14ac:dyDescent="0.35">
      <c r="A1" s="761" t="s">
        <v>0</v>
      </c>
      <c r="B1" s="761"/>
      <c r="C1" s="761"/>
      <c r="D1" s="761"/>
      <c r="E1" s="761"/>
      <c r="F1" s="761"/>
      <c r="G1" s="761"/>
      <c r="H1" s="253" t="s">
        <v>525</v>
      </c>
    </row>
    <row r="2" spans="1:8" ht="21" x14ac:dyDescent="0.35">
      <c r="A2" s="762" t="s">
        <v>753</v>
      </c>
      <c r="B2" s="762"/>
      <c r="C2" s="762"/>
      <c r="D2" s="762"/>
      <c r="E2" s="762"/>
      <c r="F2" s="762"/>
      <c r="G2" s="762"/>
    </row>
    <row r="3" spans="1:8" ht="15" x14ac:dyDescent="0.3">
      <c r="A3" s="209"/>
      <c r="B3" s="209"/>
      <c r="C3" s="209"/>
      <c r="D3" s="209"/>
      <c r="E3" s="209"/>
      <c r="F3" s="209"/>
      <c r="G3" s="209"/>
    </row>
    <row r="4" spans="1:8" ht="18" x14ac:dyDescent="0.35">
      <c r="A4" s="761" t="s">
        <v>524</v>
      </c>
      <c r="B4" s="761"/>
      <c r="C4" s="761"/>
      <c r="D4" s="761"/>
      <c r="E4" s="761"/>
      <c r="F4" s="761"/>
      <c r="G4" s="761"/>
    </row>
    <row r="5" spans="1:8" ht="15" x14ac:dyDescent="0.3">
      <c r="A5" s="210" t="s">
        <v>930</v>
      </c>
      <c r="B5" s="210"/>
      <c r="C5" s="210"/>
      <c r="D5" s="210"/>
      <c r="E5" s="210"/>
      <c r="F5" s="210"/>
      <c r="G5" s="830" t="s">
        <v>843</v>
      </c>
      <c r="H5" s="830"/>
    </row>
    <row r="6" spans="1:8" ht="21.75" customHeight="1" x14ac:dyDescent="0.2">
      <c r="A6" s="832" t="s">
        <v>2</v>
      </c>
      <c r="B6" s="832" t="s">
        <v>504</v>
      </c>
      <c r="C6" s="657" t="s">
        <v>40</v>
      </c>
      <c r="D6" s="657" t="s">
        <v>509</v>
      </c>
      <c r="E6" s="657"/>
      <c r="F6" s="639" t="s">
        <v>510</v>
      </c>
      <c r="G6" s="639"/>
      <c r="H6" s="832" t="s">
        <v>230</v>
      </c>
    </row>
    <row r="7" spans="1:8" ht="25.5" customHeight="1" x14ac:dyDescent="0.2">
      <c r="A7" s="833"/>
      <c r="B7" s="833"/>
      <c r="C7" s="657"/>
      <c r="D7" s="5" t="s">
        <v>505</v>
      </c>
      <c r="E7" s="5" t="s">
        <v>506</v>
      </c>
      <c r="F7" s="66" t="s">
        <v>507</v>
      </c>
      <c r="G7" s="5" t="s">
        <v>508</v>
      </c>
      <c r="H7" s="833"/>
    </row>
    <row r="8" spans="1:8" ht="15" x14ac:dyDescent="0.2">
      <c r="A8" s="213" t="s">
        <v>264</v>
      </c>
      <c r="B8" s="213" t="s">
        <v>265</v>
      </c>
      <c r="C8" s="213" t="s">
        <v>266</v>
      </c>
      <c r="D8" s="213" t="s">
        <v>267</v>
      </c>
      <c r="E8" s="213" t="s">
        <v>268</v>
      </c>
      <c r="F8" s="213" t="s">
        <v>269</v>
      </c>
      <c r="G8" s="213" t="s">
        <v>270</v>
      </c>
      <c r="H8" s="213">
        <v>8</v>
      </c>
    </row>
    <row r="9" spans="1:8" ht="15" x14ac:dyDescent="0.2">
      <c r="A9" s="313">
        <v>1</v>
      </c>
      <c r="B9" s="213"/>
      <c r="C9" s="213"/>
      <c r="D9" s="213"/>
      <c r="E9" s="213"/>
      <c r="F9" s="213"/>
      <c r="G9" s="213"/>
      <c r="H9" s="213"/>
    </row>
    <row r="10" spans="1:8" ht="15" x14ac:dyDescent="0.2">
      <c r="A10" s="313">
        <v>2</v>
      </c>
      <c r="B10" s="213"/>
      <c r="C10" s="213"/>
      <c r="D10" s="213"/>
      <c r="E10" s="213"/>
      <c r="F10" s="213"/>
      <c r="G10" s="213"/>
      <c r="H10" s="213"/>
    </row>
    <row r="11" spans="1:8" ht="15" x14ac:dyDescent="0.2">
      <c r="A11" s="313">
        <v>3</v>
      </c>
      <c r="B11" s="213"/>
      <c r="C11" s="213"/>
      <c r="D11" s="213"/>
      <c r="E11" s="213"/>
      <c r="F11" s="213"/>
      <c r="G11" s="213"/>
      <c r="H11" s="213"/>
    </row>
    <row r="12" spans="1:8" ht="15" x14ac:dyDescent="0.2">
      <c r="A12" s="313">
        <v>4</v>
      </c>
      <c r="B12" s="867" t="s">
        <v>938</v>
      </c>
      <c r="C12" s="868"/>
      <c r="D12" s="868"/>
      <c r="E12" s="868"/>
      <c r="F12" s="868"/>
      <c r="G12" s="869"/>
      <c r="H12" s="213"/>
    </row>
    <row r="13" spans="1:8" ht="15" x14ac:dyDescent="0.2">
      <c r="A13" s="313">
        <v>5</v>
      </c>
      <c r="B13" s="213"/>
      <c r="C13" s="213"/>
      <c r="D13" s="213"/>
      <c r="E13" s="213"/>
      <c r="F13" s="213"/>
      <c r="G13" s="213"/>
      <c r="H13" s="213"/>
    </row>
    <row r="14" spans="1:8" ht="15" x14ac:dyDescent="0.2">
      <c r="A14" s="313">
        <v>6</v>
      </c>
      <c r="B14" s="213"/>
      <c r="C14" s="213"/>
      <c r="D14" s="213"/>
      <c r="E14" s="213"/>
      <c r="F14" s="213"/>
      <c r="G14" s="213"/>
      <c r="H14" s="213"/>
    </row>
    <row r="15" spans="1:8" ht="15" x14ac:dyDescent="0.2">
      <c r="A15" s="313">
        <v>7</v>
      </c>
      <c r="B15" s="213"/>
      <c r="C15" s="213"/>
      <c r="D15" s="213"/>
      <c r="E15" s="213"/>
      <c r="F15" s="213"/>
      <c r="G15" s="213"/>
      <c r="H15" s="213"/>
    </row>
    <row r="16" spans="1:8" ht="15" x14ac:dyDescent="0.2">
      <c r="A16" s="313">
        <v>8</v>
      </c>
      <c r="B16" s="213"/>
      <c r="C16" s="213"/>
      <c r="D16" s="213"/>
      <c r="E16" s="213"/>
      <c r="F16" s="213"/>
      <c r="G16" s="213"/>
      <c r="H16" s="213"/>
    </row>
    <row r="17" spans="1:9" ht="15" x14ac:dyDescent="0.2">
      <c r="A17" s="313">
        <v>9</v>
      </c>
      <c r="B17" s="9"/>
      <c r="C17" s="9"/>
      <c r="D17" s="9"/>
      <c r="E17" s="9"/>
      <c r="F17" s="9"/>
      <c r="G17" s="9"/>
      <c r="H17" s="9"/>
    </row>
    <row r="18" spans="1:9" ht="15" x14ac:dyDescent="0.2">
      <c r="A18" s="313">
        <v>10</v>
      </c>
      <c r="B18" s="9"/>
      <c r="C18" s="9"/>
      <c r="D18" s="9"/>
      <c r="E18" s="9"/>
      <c r="F18" s="9"/>
      <c r="G18" s="9"/>
      <c r="H18" s="9"/>
    </row>
    <row r="19" spans="1:9" ht="15" x14ac:dyDescent="0.2">
      <c r="A19" s="313">
        <v>11</v>
      </c>
      <c r="B19" s="9"/>
      <c r="C19" s="9"/>
      <c r="D19" s="9"/>
      <c r="E19" s="9"/>
      <c r="F19" s="9"/>
      <c r="G19" s="9"/>
      <c r="H19" s="9"/>
    </row>
    <row r="20" spans="1:9" ht="15" x14ac:dyDescent="0.2">
      <c r="A20" s="313">
        <v>12</v>
      </c>
      <c r="B20" s="9"/>
      <c r="C20" s="9"/>
      <c r="D20" s="9"/>
      <c r="E20" s="9"/>
      <c r="F20" s="9"/>
      <c r="G20" s="9"/>
      <c r="H20" s="9"/>
    </row>
    <row r="21" spans="1:9" ht="15" x14ac:dyDescent="0.2">
      <c r="A21" s="313">
        <v>13</v>
      </c>
      <c r="B21" s="9"/>
      <c r="C21" s="9"/>
      <c r="D21" s="9"/>
      <c r="E21" s="9"/>
      <c r="F21" s="9"/>
      <c r="G21" s="9"/>
      <c r="H21" s="9"/>
      <c r="I21" s="16" t="s">
        <v>405</v>
      </c>
    </row>
    <row r="22" spans="1:9" ht="15" x14ac:dyDescent="0.2">
      <c r="A22" s="313">
        <v>14</v>
      </c>
      <c r="B22" s="9"/>
      <c r="C22" s="9"/>
      <c r="D22" s="9"/>
      <c r="E22" s="9"/>
      <c r="F22" s="9"/>
      <c r="G22" s="9"/>
      <c r="H22" s="9"/>
    </row>
    <row r="23" spans="1:9" x14ac:dyDescent="0.2">
      <c r="A23" s="18" t="s">
        <v>7</v>
      </c>
      <c r="B23" s="9"/>
      <c r="C23" s="9"/>
      <c r="D23" s="9"/>
      <c r="E23" s="9"/>
      <c r="F23" s="9"/>
      <c r="G23" s="9"/>
      <c r="H23" s="9"/>
    </row>
    <row r="24" spans="1:9" x14ac:dyDescent="0.2">
      <c r="A24" s="18" t="s">
        <v>7</v>
      </c>
      <c r="B24" s="9"/>
      <c r="C24" s="9"/>
      <c r="D24" s="9"/>
      <c r="E24" s="9"/>
      <c r="F24" s="9"/>
      <c r="G24" s="9"/>
      <c r="H24" s="9"/>
    </row>
    <row r="25" spans="1:9" x14ac:dyDescent="0.2">
      <c r="A25" s="28" t="s">
        <v>19</v>
      </c>
      <c r="B25" s="9"/>
      <c r="C25" s="9"/>
      <c r="D25" s="9"/>
      <c r="E25" s="9"/>
      <c r="F25" s="9"/>
      <c r="G25" s="9"/>
      <c r="H25" s="9"/>
    </row>
    <row r="28" spans="1:9" ht="12.75" customHeight="1" x14ac:dyDescent="0.2">
      <c r="A28" s="216"/>
      <c r="B28" s="216"/>
      <c r="C28" s="216"/>
      <c r="D28" s="216"/>
      <c r="F28" s="759" t="s">
        <v>13</v>
      </c>
      <c r="G28" s="759"/>
      <c r="H28" s="759"/>
    </row>
    <row r="29" spans="1:9" ht="12.75" customHeight="1" x14ac:dyDescent="0.2">
      <c r="A29" s="216"/>
      <c r="B29" s="216"/>
      <c r="C29" s="216"/>
      <c r="D29" s="216"/>
      <c r="F29" s="759" t="s">
        <v>14</v>
      </c>
      <c r="G29" s="759"/>
      <c r="H29" s="759"/>
    </row>
    <row r="30" spans="1:9" ht="12.75" customHeight="1" x14ac:dyDescent="0.2">
      <c r="A30" s="216"/>
      <c r="B30" s="216"/>
      <c r="C30" s="216"/>
      <c r="D30" s="216"/>
      <c r="F30" s="759" t="s">
        <v>91</v>
      </c>
      <c r="G30" s="759"/>
      <c r="H30" s="759"/>
    </row>
    <row r="31" spans="1:9" x14ac:dyDescent="0.2">
      <c r="A31" s="216" t="s">
        <v>953</v>
      </c>
      <c r="C31" s="216"/>
      <c r="D31" s="216"/>
      <c r="G31" s="218" t="s">
        <v>88</v>
      </c>
    </row>
  </sheetData>
  <mergeCells count="14">
    <mergeCell ref="F30:H30"/>
    <mergeCell ref="A1:G1"/>
    <mergeCell ref="A2:G2"/>
    <mergeCell ref="A4:G4"/>
    <mergeCell ref="A6:A7"/>
    <mergeCell ref="B6:B7"/>
    <mergeCell ref="G5:H5"/>
    <mergeCell ref="C6:C7"/>
    <mergeCell ref="F6:G6"/>
    <mergeCell ref="D6:E6"/>
    <mergeCell ref="H6:H7"/>
    <mergeCell ref="F28:H28"/>
    <mergeCell ref="F29:H29"/>
    <mergeCell ref="B12:G12"/>
  </mergeCells>
  <printOptions horizontalCentered="1"/>
  <pageMargins left="0.70866141732283472" right="0.70866141732283472" top="0.23622047244094491" bottom="0"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SheetLayoutView="84" workbookViewId="0">
      <selection activeCell="J31" sqref="J31:L31"/>
    </sheetView>
  </sheetViews>
  <sheetFormatPr defaultRowHeight="12.75" x14ac:dyDescent="0.2"/>
  <cols>
    <col min="1" max="1" width="6.42578125" customWidth="1"/>
    <col min="2" max="2" width="15.42578125"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2" ht="18" x14ac:dyDescent="0.35">
      <c r="A1" s="761" t="s">
        <v>0</v>
      </c>
      <c r="B1" s="761"/>
      <c r="C1" s="761"/>
      <c r="D1" s="761"/>
      <c r="E1" s="761"/>
      <c r="F1" s="761"/>
      <c r="G1" s="761"/>
      <c r="H1" s="761"/>
      <c r="I1" s="761"/>
      <c r="J1" s="761"/>
      <c r="K1" s="761"/>
      <c r="L1" s="253" t="s">
        <v>527</v>
      </c>
    </row>
    <row r="2" spans="1:12" ht="21" x14ac:dyDescent="0.35">
      <c r="A2" s="762" t="s">
        <v>753</v>
      </c>
      <c r="B2" s="762"/>
      <c r="C2" s="762"/>
      <c r="D2" s="762"/>
      <c r="E2" s="762"/>
      <c r="F2" s="762"/>
      <c r="G2" s="762"/>
      <c r="H2" s="762"/>
      <c r="I2" s="762"/>
      <c r="J2" s="762"/>
      <c r="K2" s="762"/>
    </row>
    <row r="3" spans="1:12" ht="15" x14ac:dyDescent="0.3">
      <c r="A3" s="209"/>
      <c r="B3" s="209"/>
      <c r="C3" s="209"/>
      <c r="D3" s="209"/>
      <c r="E3" s="209"/>
      <c r="F3" s="209"/>
      <c r="G3" s="209"/>
      <c r="H3" s="209"/>
      <c r="I3" s="209"/>
      <c r="J3" s="209"/>
      <c r="K3" s="209"/>
    </row>
    <row r="4" spans="1:12" ht="18" x14ac:dyDescent="0.35">
      <c r="A4" s="761" t="s">
        <v>526</v>
      </c>
      <c r="B4" s="761"/>
      <c r="C4" s="761"/>
      <c r="D4" s="761"/>
      <c r="E4" s="761"/>
      <c r="F4" s="761"/>
      <c r="G4" s="761"/>
      <c r="H4" s="761"/>
      <c r="I4" s="761"/>
      <c r="J4" s="761"/>
      <c r="K4" s="761"/>
    </row>
    <row r="5" spans="1:12" ht="15" x14ac:dyDescent="0.3">
      <c r="A5" s="210" t="s">
        <v>930</v>
      </c>
      <c r="B5" s="210"/>
      <c r="C5" s="210"/>
      <c r="D5" s="210"/>
      <c r="E5" s="210"/>
      <c r="F5" s="210"/>
      <c r="G5" s="210"/>
      <c r="H5" s="210"/>
      <c r="I5" s="210"/>
      <c r="J5" s="831" t="s">
        <v>843</v>
      </c>
      <c r="K5" s="831"/>
      <c r="L5" s="831"/>
    </row>
    <row r="6" spans="1:12" ht="21.75" customHeight="1" x14ac:dyDescent="0.2">
      <c r="A6" s="832" t="s">
        <v>2</v>
      </c>
      <c r="B6" s="832" t="s">
        <v>40</v>
      </c>
      <c r="C6" s="638" t="s">
        <v>469</v>
      </c>
      <c r="D6" s="639"/>
      <c r="E6" s="640"/>
      <c r="F6" s="638" t="s">
        <v>475</v>
      </c>
      <c r="G6" s="639"/>
      <c r="H6" s="639"/>
      <c r="I6" s="640"/>
      <c r="J6" s="657" t="s">
        <v>477</v>
      </c>
      <c r="K6" s="657"/>
      <c r="L6" s="657"/>
    </row>
    <row r="7" spans="1:12" ht="29.25" customHeight="1" x14ac:dyDescent="0.2">
      <c r="A7" s="833"/>
      <c r="B7" s="833"/>
      <c r="C7" s="244" t="s">
        <v>220</v>
      </c>
      <c r="D7" s="244" t="s">
        <v>471</v>
      </c>
      <c r="E7" s="244" t="s">
        <v>476</v>
      </c>
      <c r="F7" s="244" t="s">
        <v>220</v>
      </c>
      <c r="G7" s="244" t="s">
        <v>470</v>
      </c>
      <c r="H7" s="244" t="s">
        <v>472</v>
      </c>
      <c r="I7" s="244" t="s">
        <v>476</v>
      </c>
      <c r="J7" s="5" t="s">
        <v>473</v>
      </c>
      <c r="K7" s="5" t="s">
        <v>474</v>
      </c>
      <c r="L7" s="244" t="s">
        <v>476</v>
      </c>
    </row>
    <row r="8" spans="1:12" ht="15" x14ac:dyDescent="0.2">
      <c r="A8" s="213" t="s">
        <v>264</v>
      </c>
      <c r="B8" s="213" t="s">
        <v>265</v>
      </c>
      <c r="C8" s="213" t="s">
        <v>266</v>
      </c>
      <c r="D8" s="213" t="s">
        <v>267</v>
      </c>
      <c r="E8" s="213" t="s">
        <v>268</v>
      </c>
      <c r="F8" s="213" t="s">
        <v>269</v>
      </c>
      <c r="G8" s="213" t="s">
        <v>270</v>
      </c>
      <c r="H8" s="213" t="s">
        <v>271</v>
      </c>
      <c r="I8" s="213" t="s">
        <v>290</v>
      </c>
      <c r="J8" s="213" t="s">
        <v>291</v>
      </c>
      <c r="K8" s="213" t="s">
        <v>292</v>
      </c>
      <c r="L8" s="213" t="s">
        <v>320</v>
      </c>
    </row>
    <row r="9" spans="1:12" ht="15" x14ac:dyDescent="0.2">
      <c r="A9" s="18">
        <v>1</v>
      </c>
      <c r="B9" s="437" t="s">
        <v>929</v>
      </c>
      <c r="C9" s="313">
        <v>0</v>
      </c>
      <c r="D9" s="313">
        <v>0</v>
      </c>
      <c r="E9" s="313">
        <v>0</v>
      </c>
      <c r="F9" s="313">
        <v>0</v>
      </c>
      <c r="G9" s="313">
        <v>0</v>
      </c>
      <c r="H9" s="437">
        <v>0</v>
      </c>
      <c r="I9" s="313">
        <v>0</v>
      </c>
      <c r="J9" s="313">
        <v>0</v>
      </c>
      <c r="K9" s="313">
        <v>0</v>
      </c>
      <c r="L9" s="313">
        <v>0</v>
      </c>
    </row>
    <row r="10" spans="1:12" ht="15" x14ac:dyDescent="0.2">
      <c r="A10" s="18">
        <v>2</v>
      </c>
      <c r="B10" s="213"/>
      <c r="C10" s="213"/>
      <c r="D10" s="213"/>
      <c r="E10" s="213"/>
      <c r="F10" s="213"/>
      <c r="G10" s="213"/>
      <c r="H10" s="213"/>
      <c r="I10" s="213"/>
      <c r="J10" s="213"/>
      <c r="K10" s="213"/>
      <c r="L10" s="213"/>
    </row>
    <row r="11" spans="1:12" ht="15" x14ac:dyDescent="0.2">
      <c r="A11" s="18">
        <v>2</v>
      </c>
      <c r="B11" s="213"/>
      <c r="C11" s="213"/>
      <c r="D11" s="213"/>
      <c r="E11" s="213"/>
      <c r="F11" s="213"/>
      <c r="G11" s="213"/>
      <c r="H11" s="213"/>
      <c r="I11" s="213"/>
      <c r="J11" s="213"/>
      <c r="K11" s="213"/>
      <c r="L11" s="213"/>
    </row>
    <row r="12" spans="1:12" ht="15" x14ac:dyDescent="0.2">
      <c r="A12" s="18">
        <v>3</v>
      </c>
      <c r="B12" s="213"/>
      <c r="C12" s="213"/>
      <c r="D12" s="213"/>
      <c r="E12" s="213"/>
      <c r="F12" s="213"/>
      <c r="G12" s="213"/>
      <c r="H12" s="213"/>
      <c r="I12" s="213"/>
      <c r="J12" s="213"/>
      <c r="K12" s="213"/>
      <c r="L12" s="213"/>
    </row>
    <row r="13" spans="1:12" ht="15" x14ac:dyDescent="0.2">
      <c r="A13" s="18">
        <v>4</v>
      </c>
      <c r="B13" s="213"/>
      <c r="C13" s="213"/>
      <c r="D13" s="213"/>
      <c r="E13" s="213"/>
      <c r="F13" s="213"/>
      <c r="G13" s="213"/>
      <c r="H13" s="213"/>
      <c r="I13" s="213"/>
      <c r="J13" s="213"/>
      <c r="K13" s="213"/>
      <c r="L13" s="213"/>
    </row>
    <row r="14" spans="1:12" ht="15" x14ac:dyDescent="0.2">
      <c r="A14" s="18">
        <v>5</v>
      </c>
      <c r="B14" s="213"/>
      <c r="C14" s="213"/>
      <c r="D14" s="213"/>
      <c r="E14" s="213"/>
      <c r="F14" s="213"/>
      <c r="G14" s="213"/>
      <c r="H14" s="213"/>
      <c r="I14" s="213"/>
      <c r="J14" s="213"/>
      <c r="K14" s="213"/>
      <c r="L14" s="213"/>
    </row>
    <row r="15" spans="1:12" ht="15" x14ac:dyDescent="0.2">
      <c r="A15" s="18">
        <v>6</v>
      </c>
      <c r="B15" s="213"/>
      <c r="C15" s="213"/>
      <c r="D15" s="213"/>
      <c r="E15" s="213"/>
      <c r="F15" s="213"/>
      <c r="G15" s="213"/>
      <c r="H15" s="213"/>
      <c r="I15" s="213"/>
      <c r="J15" s="213"/>
      <c r="K15" s="213"/>
      <c r="L15" s="213"/>
    </row>
    <row r="16" spans="1:12" ht="15" x14ac:dyDescent="0.2">
      <c r="A16" s="18">
        <v>7</v>
      </c>
      <c r="B16" s="213"/>
      <c r="C16" s="213"/>
      <c r="D16" s="213"/>
      <c r="E16" s="213"/>
      <c r="F16" s="213"/>
      <c r="G16" s="213"/>
      <c r="H16" s="213"/>
      <c r="I16" s="213"/>
      <c r="J16" s="213"/>
      <c r="K16" s="213"/>
      <c r="L16" s="213"/>
    </row>
    <row r="17" spans="1:14" ht="15" x14ac:dyDescent="0.2">
      <c r="A17" s="18">
        <v>8</v>
      </c>
      <c r="B17" s="213"/>
      <c r="C17" s="213"/>
      <c r="D17" s="213"/>
      <c r="E17" s="213"/>
      <c r="F17" s="213"/>
      <c r="G17" s="213"/>
      <c r="H17" s="213"/>
      <c r="I17" s="213"/>
      <c r="J17" s="213"/>
      <c r="K17" s="213"/>
      <c r="L17" s="213"/>
    </row>
    <row r="18" spans="1:14" x14ac:dyDescent="0.2">
      <c r="A18" s="18">
        <v>9</v>
      </c>
      <c r="B18" s="9"/>
      <c r="C18" s="9"/>
      <c r="D18" s="9"/>
      <c r="E18" s="9"/>
      <c r="F18" s="9"/>
      <c r="G18" s="9"/>
      <c r="H18" s="9"/>
      <c r="I18" s="9"/>
      <c r="J18" s="9"/>
      <c r="K18" s="9"/>
      <c r="L18" s="9"/>
      <c r="N18" t="s">
        <v>11</v>
      </c>
    </row>
    <row r="19" spans="1:14" x14ac:dyDescent="0.2">
      <c r="A19" s="18">
        <v>10</v>
      </c>
      <c r="B19" s="9"/>
      <c r="C19" s="9"/>
      <c r="D19" s="9"/>
      <c r="E19" s="9"/>
      <c r="F19" s="9"/>
      <c r="G19" s="9"/>
      <c r="H19" s="9"/>
      <c r="I19" s="9"/>
      <c r="J19" s="9"/>
      <c r="K19" s="9"/>
      <c r="L19" s="9"/>
    </row>
    <row r="20" spans="1:14" x14ac:dyDescent="0.2">
      <c r="A20" s="18">
        <v>11</v>
      </c>
      <c r="B20" s="9"/>
      <c r="C20" s="9"/>
      <c r="D20" s="9"/>
      <c r="E20" s="9"/>
      <c r="F20" s="9"/>
      <c r="G20" s="9"/>
      <c r="H20" s="9"/>
      <c r="I20" s="9"/>
      <c r="J20" s="9"/>
      <c r="K20" s="9"/>
      <c r="L20" s="9"/>
    </row>
    <row r="21" spans="1:14" x14ac:dyDescent="0.2">
      <c r="A21" s="20">
        <v>12</v>
      </c>
      <c r="B21" s="9"/>
      <c r="C21" s="9"/>
      <c r="D21" s="9"/>
      <c r="E21" s="9"/>
      <c r="F21" s="9"/>
      <c r="G21" s="9"/>
      <c r="H21" s="9"/>
      <c r="I21" s="9"/>
      <c r="J21" s="9"/>
      <c r="K21" s="9"/>
      <c r="L21" s="9"/>
    </row>
    <row r="22" spans="1:14" x14ac:dyDescent="0.2">
      <c r="A22" s="18">
        <v>13</v>
      </c>
      <c r="B22" s="9"/>
      <c r="C22" s="9"/>
      <c r="D22" s="9"/>
      <c r="E22" s="9"/>
      <c r="F22" s="9"/>
      <c r="G22" s="9"/>
      <c r="H22" s="9"/>
      <c r="I22" s="9"/>
      <c r="J22" s="9"/>
      <c r="K22" s="9"/>
      <c r="L22" s="19" t="s">
        <v>405</v>
      </c>
    </row>
    <row r="23" spans="1:14" x14ac:dyDescent="0.2">
      <c r="A23" s="18">
        <v>14</v>
      </c>
      <c r="B23" s="9"/>
      <c r="C23" s="9"/>
      <c r="D23" s="9"/>
      <c r="E23" s="9"/>
      <c r="F23" s="9"/>
      <c r="G23" s="9"/>
      <c r="H23" s="9"/>
      <c r="I23" s="9"/>
      <c r="J23" s="9"/>
      <c r="K23" s="9"/>
      <c r="L23" s="9"/>
    </row>
    <row r="24" spans="1:14" x14ac:dyDescent="0.2">
      <c r="A24" s="20" t="s">
        <v>7</v>
      </c>
      <c r="B24" s="9"/>
      <c r="C24" s="9"/>
      <c r="D24" s="9"/>
      <c r="E24" s="9"/>
      <c r="F24" s="9"/>
      <c r="G24" s="9"/>
      <c r="H24" s="9"/>
      <c r="I24" s="9"/>
      <c r="J24" s="9"/>
      <c r="K24" s="9"/>
      <c r="L24" s="9"/>
    </row>
    <row r="25" spans="1:14" x14ac:dyDescent="0.2">
      <c r="A25" s="20" t="s">
        <v>7</v>
      </c>
      <c r="B25" s="9"/>
      <c r="C25" s="9"/>
      <c r="D25" s="9"/>
      <c r="E25" s="9"/>
      <c r="F25" s="9"/>
      <c r="G25" s="9"/>
      <c r="H25" s="9"/>
      <c r="I25" s="9"/>
      <c r="J25" s="9"/>
      <c r="K25" s="9"/>
      <c r="L25" s="9"/>
    </row>
    <row r="26" spans="1:14" ht="15" x14ac:dyDescent="0.2">
      <c r="A26" s="3" t="s">
        <v>19</v>
      </c>
      <c r="B26" s="227"/>
      <c r="C26" s="464">
        <v>0</v>
      </c>
      <c r="D26" s="464">
        <v>0</v>
      </c>
      <c r="E26" s="464">
        <v>0</v>
      </c>
      <c r="F26" s="464">
        <v>0</v>
      </c>
      <c r="G26" s="464">
        <v>0</v>
      </c>
      <c r="H26" s="464">
        <v>0</v>
      </c>
      <c r="I26" s="464">
        <v>0</v>
      </c>
      <c r="J26" s="464">
        <v>0</v>
      </c>
      <c r="K26" s="464">
        <v>0</v>
      </c>
      <c r="L26" s="464">
        <v>0</v>
      </c>
    </row>
    <row r="29" spans="1:14" ht="12.75" customHeight="1" x14ac:dyDescent="0.2">
      <c r="A29" s="216"/>
      <c r="B29" s="216"/>
      <c r="C29" s="216"/>
      <c r="D29" s="216"/>
      <c r="E29" s="216"/>
      <c r="F29" s="216"/>
      <c r="K29" s="217" t="s">
        <v>13</v>
      </c>
    </row>
    <row r="30" spans="1:14" ht="12.75" customHeight="1" x14ac:dyDescent="0.2">
      <c r="A30" s="216"/>
      <c r="B30" s="216"/>
      <c r="C30" s="216"/>
      <c r="D30" s="216"/>
      <c r="E30" s="216" t="s">
        <v>11</v>
      </c>
      <c r="F30" s="216"/>
      <c r="J30" s="759" t="s">
        <v>14</v>
      </c>
      <c r="K30" s="759"/>
      <c r="L30" s="759"/>
    </row>
    <row r="31" spans="1:14" ht="12.75" customHeight="1" x14ac:dyDescent="0.2">
      <c r="A31" s="216"/>
      <c r="B31" s="216"/>
      <c r="C31" s="216"/>
      <c r="D31" s="216"/>
      <c r="E31" s="216"/>
      <c r="F31" s="216"/>
      <c r="J31" s="759" t="s">
        <v>91</v>
      </c>
      <c r="K31" s="759"/>
      <c r="L31" s="759"/>
    </row>
    <row r="32" spans="1:14" x14ac:dyDescent="0.2">
      <c r="A32" s="216" t="s">
        <v>953</v>
      </c>
      <c r="F32" s="216"/>
      <c r="K32" s="218" t="s">
        <v>88</v>
      </c>
    </row>
  </sheetData>
  <mergeCells count="11">
    <mergeCell ref="J31:L31"/>
    <mergeCell ref="A1:K1"/>
    <mergeCell ref="C6:E6"/>
    <mergeCell ref="F6:I6"/>
    <mergeCell ref="J6:L6"/>
    <mergeCell ref="J30:L30"/>
    <mergeCell ref="A6:A7"/>
    <mergeCell ref="B6:B7"/>
    <mergeCell ref="A2:K2"/>
    <mergeCell ref="A4:K4"/>
    <mergeCell ref="J5:L5"/>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SheetLayoutView="80" workbookViewId="0">
      <selection activeCell="G29" sqref="G29:K29"/>
    </sheetView>
  </sheetViews>
  <sheetFormatPr defaultRowHeight="12.75" x14ac:dyDescent="0.2"/>
  <cols>
    <col min="1" max="1" width="7.7109375" customWidth="1"/>
    <col min="2" max="2" width="14"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x14ac:dyDescent="0.35">
      <c r="A1" s="761" t="s">
        <v>0</v>
      </c>
      <c r="B1" s="761"/>
      <c r="C1" s="761"/>
      <c r="D1" s="761"/>
      <c r="E1" s="761"/>
      <c r="F1" s="761"/>
      <c r="G1" s="761"/>
      <c r="H1" s="761"/>
      <c r="I1" s="321"/>
      <c r="J1" s="321"/>
      <c r="K1" s="253" t="s">
        <v>529</v>
      </c>
    </row>
    <row r="2" spans="1:11" ht="21" x14ac:dyDescent="0.35">
      <c r="A2" s="762" t="s">
        <v>753</v>
      </c>
      <c r="B2" s="762"/>
      <c r="C2" s="762"/>
      <c r="D2" s="762"/>
      <c r="E2" s="762"/>
      <c r="F2" s="762"/>
      <c r="G2" s="762"/>
      <c r="H2" s="762"/>
      <c r="I2" s="208"/>
      <c r="J2" s="208"/>
    </row>
    <row r="3" spans="1:11" ht="15" x14ac:dyDescent="0.3">
      <c r="A3" s="209"/>
      <c r="B3" s="209"/>
      <c r="C3" s="209"/>
      <c r="D3" s="209"/>
      <c r="E3" s="209"/>
      <c r="F3" s="209"/>
      <c r="G3" s="209"/>
      <c r="H3" s="209"/>
      <c r="I3" s="209"/>
      <c r="J3" s="209"/>
    </row>
    <row r="4" spans="1:11" ht="18" x14ac:dyDescent="0.35">
      <c r="A4" s="761" t="s">
        <v>528</v>
      </c>
      <c r="B4" s="761"/>
      <c r="C4" s="761"/>
      <c r="D4" s="761"/>
      <c r="E4" s="761"/>
      <c r="F4" s="761"/>
      <c r="G4" s="761"/>
      <c r="H4" s="761"/>
      <c r="I4" s="321"/>
      <c r="J4" s="321"/>
    </row>
    <row r="5" spans="1:11" ht="15" x14ac:dyDescent="0.3">
      <c r="A5" s="870" t="s">
        <v>930</v>
      </c>
      <c r="B5" s="870"/>
      <c r="C5" s="870"/>
      <c r="D5" s="210"/>
      <c r="E5" s="210"/>
      <c r="F5" s="210"/>
      <c r="G5" s="831" t="s">
        <v>843</v>
      </c>
      <c r="H5" s="831"/>
      <c r="I5" s="831"/>
      <c r="J5" s="831"/>
      <c r="K5" s="831"/>
    </row>
    <row r="6" spans="1:11" ht="21.75" customHeight="1" x14ac:dyDescent="0.2">
      <c r="A6" s="832" t="s">
        <v>2</v>
      </c>
      <c r="B6" s="832" t="s">
        <v>40</v>
      </c>
      <c r="C6" s="638" t="s">
        <v>487</v>
      </c>
      <c r="D6" s="639"/>
      <c r="E6" s="640"/>
      <c r="F6" s="638" t="s">
        <v>490</v>
      </c>
      <c r="G6" s="639"/>
      <c r="H6" s="640"/>
      <c r="I6" s="771" t="s">
        <v>655</v>
      </c>
      <c r="J6" s="771" t="s">
        <v>654</v>
      </c>
      <c r="K6" s="771" t="s">
        <v>82</v>
      </c>
    </row>
    <row r="7" spans="1:11" ht="29.25" customHeight="1" x14ac:dyDescent="0.2">
      <c r="A7" s="833"/>
      <c r="B7" s="833"/>
      <c r="C7" s="5" t="s">
        <v>486</v>
      </c>
      <c r="D7" s="5" t="s">
        <v>488</v>
      </c>
      <c r="E7" s="5" t="s">
        <v>489</v>
      </c>
      <c r="F7" s="5" t="s">
        <v>486</v>
      </c>
      <c r="G7" s="5" t="s">
        <v>488</v>
      </c>
      <c r="H7" s="5" t="s">
        <v>489</v>
      </c>
      <c r="I7" s="772"/>
      <c r="J7" s="772"/>
      <c r="K7" s="772"/>
    </row>
    <row r="8" spans="1:11" ht="15" x14ac:dyDescent="0.2">
      <c r="A8" s="314">
        <v>1</v>
      </c>
      <c r="B8" s="314">
        <v>2</v>
      </c>
      <c r="C8" s="314">
        <v>3</v>
      </c>
      <c r="D8" s="314">
        <v>4</v>
      </c>
      <c r="E8" s="314">
        <v>5</v>
      </c>
      <c r="F8" s="314">
        <v>6</v>
      </c>
      <c r="G8" s="314">
        <v>7</v>
      </c>
      <c r="H8" s="314">
        <v>8</v>
      </c>
      <c r="I8" s="314">
        <v>9</v>
      </c>
      <c r="J8" s="314">
        <v>10</v>
      </c>
      <c r="K8" s="314">
        <v>11</v>
      </c>
    </row>
    <row r="9" spans="1:11" ht="15" x14ac:dyDescent="0.2">
      <c r="A9" s="313">
        <v>1</v>
      </c>
      <c r="B9" s="437" t="s">
        <v>929</v>
      </c>
      <c r="C9" s="432">
        <v>0</v>
      </c>
      <c r="D9" s="432">
        <v>0</v>
      </c>
      <c r="E9" s="432">
        <v>0</v>
      </c>
      <c r="F9" s="432">
        <v>0</v>
      </c>
      <c r="G9" s="432">
        <v>0</v>
      </c>
      <c r="H9" s="432">
        <v>0</v>
      </c>
      <c r="I9" s="432">
        <v>0</v>
      </c>
      <c r="J9" s="432">
        <v>0</v>
      </c>
      <c r="K9" s="313">
        <v>0</v>
      </c>
    </row>
    <row r="10" spans="1:11" ht="15" x14ac:dyDescent="0.2">
      <c r="A10" s="313">
        <v>2</v>
      </c>
      <c r="B10" s="213"/>
      <c r="C10" s="428"/>
      <c r="D10" s="428"/>
      <c r="E10" s="428"/>
      <c r="F10" s="428"/>
      <c r="G10" s="428"/>
      <c r="H10" s="428"/>
      <c r="I10" s="428"/>
      <c r="J10" s="428"/>
      <c r="K10" s="213"/>
    </row>
    <row r="11" spans="1:11" ht="15" x14ac:dyDescent="0.2">
      <c r="A11" s="313">
        <v>3</v>
      </c>
      <c r="B11" s="213"/>
      <c r="C11" s="428"/>
      <c r="D11" s="428"/>
      <c r="E11" s="428"/>
      <c r="F11" s="428"/>
      <c r="G11" s="428"/>
      <c r="H11" s="428"/>
      <c r="I11" s="428"/>
      <c r="J11" s="428"/>
      <c r="K11" s="213"/>
    </row>
    <row r="12" spans="1:11" ht="15" x14ac:dyDescent="0.2">
      <c r="A12" s="313">
        <v>4</v>
      </c>
      <c r="B12" s="213"/>
      <c r="C12" s="428"/>
      <c r="D12" s="428"/>
      <c r="E12" s="428"/>
      <c r="F12" s="428"/>
      <c r="G12" s="428"/>
      <c r="H12" s="428"/>
      <c r="I12" s="428"/>
      <c r="J12" s="428"/>
      <c r="K12" s="213"/>
    </row>
    <row r="13" spans="1:11" ht="15" x14ac:dyDescent="0.2">
      <c r="A13" s="313">
        <v>5</v>
      </c>
      <c r="B13" s="213"/>
      <c r="C13" s="428"/>
      <c r="D13" s="428"/>
      <c r="E13" s="428"/>
      <c r="F13" s="428"/>
      <c r="G13" s="428"/>
      <c r="H13" s="428"/>
      <c r="I13" s="428"/>
      <c r="J13" s="428"/>
      <c r="K13" s="213"/>
    </row>
    <row r="14" spans="1:11" ht="15" x14ac:dyDescent="0.2">
      <c r="A14" s="313">
        <v>6</v>
      </c>
      <c r="B14" s="213"/>
      <c r="C14" s="428"/>
      <c r="D14" s="428"/>
      <c r="E14" s="428"/>
      <c r="F14" s="428"/>
      <c r="G14" s="428"/>
      <c r="H14" s="428"/>
      <c r="I14" s="428"/>
      <c r="J14" s="428"/>
      <c r="K14" s="213"/>
    </row>
    <row r="15" spans="1:11" ht="15" x14ac:dyDescent="0.2">
      <c r="A15" s="313">
        <v>7</v>
      </c>
      <c r="B15" s="213"/>
      <c r="C15" s="428"/>
      <c r="D15" s="428"/>
      <c r="E15" s="428"/>
      <c r="F15" s="428"/>
      <c r="G15" s="428"/>
      <c r="H15" s="428"/>
      <c r="I15" s="428"/>
      <c r="J15" s="428"/>
      <c r="K15" s="213"/>
    </row>
    <row r="16" spans="1:11" ht="15" x14ac:dyDescent="0.2">
      <c r="A16" s="313">
        <v>8</v>
      </c>
      <c r="B16" s="213"/>
      <c r="C16" s="428"/>
      <c r="D16" s="428"/>
      <c r="E16" s="428"/>
      <c r="F16" s="428"/>
      <c r="G16" s="428"/>
      <c r="H16" s="428"/>
      <c r="I16" s="428"/>
      <c r="J16" s="428"/>
      <c r="K16" s="213"/>
    </row>
    <row r="17" spans="1:13" ht="15" x14ac:dyDescent="0.2">
      <c r="A17" s="313">
        <v>9</v>
      </c>
      <c r="B17" s="9"/>
      <c r="C17" s="9"/>
      <c r="D17" s="9"/>
      <c r="E17" s="9"/>
      <c r="F17" s="9"/>
      <c r="G17" s="9"/>
      <c r="H17" s="9"/>
      <c r="I17" s="9"/>
      <c r="J17" s="9"/>
      <c r="K17" s="9"/>
      <c r="M17" t="s">
        <v>11</v>
      </c>
    </row>
    <row r="18" spans="1:13" ht="15" x14ac:dyDescent="0.2">
      <c r="A18" s="313">
        <v>10</v>
      </c>
      <c r="B18" s="9"/>
      <c r="C18" s="9"/>
      <c r="D18" s="9"/>
      <c r="E18" s="9"/>
      <c r="F18" s="9"/>
      <c r="G18" s="9"/>
      <c r="H18" s="9"/>
      <c r="I18" s="9"/>
      <c r="J18" s="9"/>
      <c r="K18" s="9"/>
    </row>
    <row r="19" spans="1:13" ht="15" x14ac:dyDescent="0.2">
      <c r="A19" s="313">
        <v>11</v>
      </c>
      <c r="B19" s="9"/>
      <c r="C19" s="9"/>
      <c r="D19" s="9"/>
      <c r="E19" s="9"/>
      <c r="F19" s="9"/>
      <c r="G19" s="9"/>
      <c r="H19" s="9"/>
      <c r="I19" s="9"/>
      <c r="J19" s="9"/>
      <c r="K19" s="9"/>
    </row>
    <row r="20" spans="1:13" ht="15" x14ac:dyDescent="0.2">
      <c r="A20" s="313">
        <v>12</v>
      </c>
      <c r="B20" s="9"/>
      <c r="C20" s="9"/>
      <c r="D20" s="9"/>
      <c r="E20" s="9"/>
      <c r="F20" s="9"/>
      <c r="G20" s="9"/>
      <c r="H20" s="9"/>
      <c r="I20" s="9"/>
      <c r="J20" s="9"/>
      <c r="K20" s="9"/>
    </row>
    <row r="21" spans="1:13" ht="15" x14ac:dyDescent="0.2">
      <c r="A21" s="313">
        <v>13</v>
      </c>
      <c r="B21" s="9"/>
      <c r="C21" s="9"/>
      <c r="D21" s="9"/>
      <c r="E21" s="9"/>
      <c r="F21" s="9"/>
      <c r="G21" s="9"/>
      <c r="H21" s="9"/>
      <c r="I21" s="9"/>
      <c r="J21" s="9"/>
      <c r="K21" s="19" t="s">
        <v>405</v>
      </c>
    </row>
    <row r="22" spans="1:13" ht="15" x14ac:dyDescent="0.2">
      <c r="A22" s="313">
        <v>14</v>
      </c>
      <c r="B22" s="9"/>
      <c r="C22" s="9"/>
      <c r="D22" s="9"/>
      <c r="E22" s="9"/>
      <c r="F22" s="9"/>
      <c r="G22" s="9"/>
      <c r="H22" s="9"/>
      <c r="I22" s="9"/>
      <c r="J22" s="9"/>
      <c r="K22" s="9"/>
    </row>
    <row r="23" spans="1:13" x14ac:dyDescent="0.2">
      <c r="A23" s="18" t="s">
        <v>7</v>
      </c>
      <c r="B23" s="9"/>
      <c r="C23" s="9"/>
      <c r="D23" s="9"/>
      <c r="E23" s="9"/>
      <c r="F23" s="9"/>
      <c r="G23" s="9"/>
      <c r="H23" s="9"/>
      <c r="I23" s="9"/>
      <c r="J23" s="9"/>
      <c r="K23" s="9"/>
    </row>
    <row r="24" spans="1:13" x14ac:dyDescent="0.2">
      <c r="A24" s="18" t="s">
        <v>7</v>
      </c>
      <c r="B24" s="19"/>
      <c r="C24" s="19"/>
      <c r="D24" s="19"/>
      <c r="E24" s="19"/>
      <c r="F24" s="19"/>
      <c r="G24" s="19"/>
      <c r="H24" s="19"/>
      <c r="I24" s="19"/>
      <c r="J24" s="19"/>
      <c r="K24" s="19"/>
    </row>
    <row r="25" spans="1:13" ht="15" x14ac:dyDescent="0.2">
      <c r="A25" s="28" t="s">
        <v>19</v>
      </c>
      <c r="B25" s="437"/>
      <c r="C25" s="428">
        <v>0</v>
      </c>
      <c r="D25" s="428">
        <v>0</v>
      </c>
      <c r="E25" s="428">
        <v>0</v>
      </c>
      <c r="F25" s="428">
        <v>0</v>
      </c>
      <c r="G25" s="428">
        <v>0</v>
      </c>
      <c r="H25" s="428">
        <v>0</v>
      </c>
      <c r="I25" s="428">
        <v>0</v>
      </c>
      <c r="J25" s="428">
        <v>0</v>
      </c>
      <c r="K25" s="464">
        <v>0</v>
      </c>
    </row>
    <row r="28" spans="1:13" ht="12.75" customHeight="1" x14ac:dyDescent="0.2">
      <c r="A28" s="216"/>
      <c r="B28" s="216"/>
      <c r="C28" s="216"/>
      <c r="D28" s="216"/>
      <c r="E28" s="216"/>
      <c r="F28" s="216"/>
    </row>
    <row r="29" spans="1:13" ht="12.75" customHeight="1" x14ac:dyDescent="0.2">
      <c r="A29" s="216" t="s">
        <v>953</v>
      </c>
      <c r="B29" s="216"/>
      <c r="C29" s="216"/>
      <c r="D29" s="216"/>
      <c r="E29" s="216"/>
      <c r="F29" s="216"/>
      <c r="G29" s="759" t="s">
        <v>13</v>
      </c>
      <c r="H29" s="759"/>
      <c r="I29" s="759"/>
      <c r="J29" s="759"/>
      <c r="K29" s="759"/>
    </row>
    <row r="30" spans="1:13" ht="12.75" customHeight="1" x14ac:dyDescent="0.2">
      <c r="A30" s="216"/>
      <c r="B30" s="216"/>
      <c r="C30" s="216"/>
      <c r="D30" s="216"/>
      <c r="E30" s="216"/>
      <c r="F30" s="216"/>
      <c r="G30" s="759" t="s">
        <v>14</v>
      </c>
      <c r="H30" s="759"/>
      <c r="I30" s="759"/>
      <c r="J30" s="759"/>
      <c r="K30" s="759"/>
    </row>
    <row r="31" spans="1:13" ht="12.75" customHeight="1" x14ac:dyDescent="0.2">
      <c r="F31" s="216"/>
      <c r="H31" s="759" t="s">
        <v>91</v>
      </c>
      <c r="I31" s="759"/>
      <c r="J31" s="759"/>
    </row>
    <row r="32" spans="1:13" x14ac:dyDescent="0.2">
      <c r="H32" s="218" t="s">
        <v>88</v>
      </c>
      <c r="I32" s="218"/>
      <c r="J32" s="218"/>
    </row>
  </sheetData>
  <mergeCells count="15">
    <mergeCell ref="H31:J31"/>
    <mergeCell ref="G5:K5"/>
    <mergeCell ref="A1:H1"/>
    <mergeCell ref="A2:H2"/>
    <mergeCell ref="A4:H4"/>
    <mergeCell ref="K6:K7"/>
    <mergeCell ref="I6:I7"/>
    <mergeCell ref="J6:J7"/>
    <mergeCell ref="A5:C5"/>
    <mergeCell ref="G30:K30"/>
    <mergeCell ref="A6:A7"/>
    <mergeCell ref="B6:B7"/>
    <mergeCell ref="C6:E6"/>
    <mergeCell ref="F6:H6"/>
    <mergeCell ref="G29:K29"/>
  </mergeCells>
  <printOptions horizontalCentered="1"/>
  <pageMargins left="0.70866141732283472" right="0.70866141732283472" top="0.23622047244094491" bottom="0" header="0.31496062992125984" footer="0.31496062992125984"/>
  <pageSetup paperSize="9" scale="94"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85" zoomScaleNormal="85" zoomScaleSheetLayoutView="100" workbookViewId="0">
      <selection activeCell="L12" sqref="L12"/>
    </sheetView>
  </sheetViews>
  <sheetFormatPr defaultRowHeight="12.75" x14ac:dyDescent="0.2"/>
  <cols>
    <col min="1" max="1" width="7.42578125" customWidth="1"/>
    <col min="2" max="2" width="14" customWidth="1"/>
    <col min="3" max="4" width="12.7109375" customWidth="1"/>
    <col min="5" max="5" width="14.42578125" customWidth="1"/>
    <col min="6" max="6" width="17" customWidth="1"/>
    <col min="7" max="7" width="14.140625" customWidth="1"/>
    <col min="8" max="8" width="17" customWidth="1"/>
    <col min="9" max="9" width="14.85546875" customWidth="1"/>
    <col min="10" max="10" width="17" customWidth="1"/>
    <col min="11" max="11" width="15.5703125" customWidth="1"/>
    <col min="12" max="12" width="17.7109375" customWidth="1"/>
  </cols>
  <sheetData>
    <row r="1" spans="1:12" ht="15" x14ac:dyDescent="0.2">
      <c r="A1" s="88"/>
      <c r="B1" s="88"/>
      <c r="C1" s="88"/>
      <c r="D1" s="88"/>
      <c r="E1" s="88"/>
      <c r="F1" s="88"/>
      <c r="G1" s="88"/>
      <c r="H1" s="88"/>
      <c r="K1" s="773" t="s">
        <v>92</v>
      </c>
      <c r="L1" s="773"/>
    </row>
    <row r="2" spans="1:12" ht="15.75" x14ac:dyDescent="0.25">
      <c r="A2" s="873" t="s">
        <v>0</v>
      </c>
      <c r="B2" s="873"/>
      <c r="C2" s="873"/>
      <c r="D2" s="873"/>
      <c r="E2" s="873"/>
      <c r="F2" s="873"/>
      <c r="G2" s="873"/>
      <c r="H2" s="873"/>
      <c r="I2" s="88"/>
      <c r="J2" s="88"/>
      <c r="K2" s="88"/>
      <c r="L2" s="88"/>
    </row>
    <row r="3" spans="1:12" ht="20.25" x14ac:dyDescent="0.3">
      <c r="A3" s="725" t="s">
        <v>753</v>
      </c>
      <c r="B3" s="725"/>
      <c r="C3" s="725"/>
      <c r="D3" s="725"/>
      <c r="E3" s="725"/>
      <c r="F3" s="725"/>
      <c r="G3" s="725"/>
      <c r="H3" s="725"/>
      <c r="I3" s="88"/>
      <c r="J3" s="88"/>
      <c r="K3" s="88"/>
      <c r="L3" s="88"/>
    </row>
    <row r="4" spans="1:12" x14ac:dyDescent="0.2">
      <c r="A4" s="88"/>
      <c r="B4" s="88"/>
      <c r="C4" s="88"/>
      <c r="D4" s="88"/>
      <c r="E4" s="88"/>
      <c r="F4" s="88"/>
      <c r="G4" s="88"/>
      <c r="H4" s="88"/>
      <c r="I4" s="88"/>
      <c r="J4" s="88"/>
      <c r="K4" s="88"/>
      <c r="L4" s="88"/>
    </row>
    <row r="5" spans="1:12" ht="15.75" x14ac:dyDescent="0.25">
      <c r="A5" s="726" t="s">
        <v>877</v>
      </c>
      <c r="B5" s="726"/>
      <c r="C5" s="726"/>
      <c r="D5" s="726"/>
      <c r="E5" s="726"/>
      <c r="F5" s="726"/>
      <c r="G5" s="726"/>
      <c r="H5" s="726"/>
      <c r="I5" s="726"/>
      <c r="J5" s="726"/>
      <c r="K5" s="726"/>
      <c r="L5" s="726"/>
    </row>
    <row r="6" spans="1:12" x14ac:dyDescent="0.2">
      <c r="A6" s="88"/>
      <c r="B6" s="88"/>
      <c r="C6" s="88"/>
      <c r="D6" s="88"/>
      <c r="E6" s="88"/>
      <c r="F6" s="88"/>
      <c r="G6" s="88"/>
      <c r="H6" s="88"/>
      <c r="I6" s="88"/>
      <c r="J6" s="88"/>
      <c r="K6" s="88"/>
      <c r="L6" s="88"/>
    </row>
    <row r="7" spans="1:12" ht="15" x14ac:dyDescent="0.25">
      <c r="A7" s="319" t="s">
        <v>926</v>
      </c>
      <c r="B7" s="319"/>
      <c r="C7" s="562"/>
      <c r="D7" s="88"/>
      <c r="E7" s="88"/>
      <c r="F7" s="88"/>
      <c r="G7" s="88"/>
      <c r="H7" s="316"/>
      <c r="I7" s="88"/>
      <c r="J7" s="88"/>
      <c r="K7" s="88"/>
      <c r="L7" s="88"/>
    </row>
    <row r="8" spans="1:12" ht="18" x14ac:dyDescent="0.25">
      <c r="A8" s="91"/>
      <c r="B8" s="91"/>
      <c r="C8" s="88"/>
      <c r="D8" s="88"/>
      <c r="E8" s="88"/>
      <c r="F8" s="88"/>
      <c r="G8" s="88"/>
      <c r="H8" s="88"/>
      <c r="I8" s="116"/>
      <c r="J8" s="139"/>
      <c r="K8" s="764" t="s">
        <v>843</v>
      </c>
      <c r="L8" s="764"/>
    </row>
    <row r="9" spans="1:12" ht="27.75" customHeight="1" x14ac:dyDescent="0.2">
      <c r="A9" s="871" t="s">
        <v>222</v>
      </c>
      <c r="B9" s="871" t="s">
        <v>221</v>
      </c>
      <c r="C9" s="657" t="s">
        <v>495</v>
      </c>
      <c r="D9" s="657" t="s">
        <v>496</v>
      </c>
      <c r="E9" s="875" t="s">
        <v>497</v>
      </c>
      <c r="F9" s="875"/>
      <c r="G9" s="875" t="s">
        <v>452</v>
      </c>
      <c r="H9" s="875"/>
      <c r="I9" s="875" t="s">
        <v>232</v>
      </c>
      <c r="J9" s="875"/>
      <c r="K9" s="751" t="s">
        <v>233</v>
      </c>
      <c r="L9" s="751"/>
    </row>
    <row r="10" spans="1:12" ht="52.5" customHeight="1" x14ac:dyDescent="0.2">
      <c r="A10" s="872"/>
      <c r="B10" s="872"/>
      <c r="C10" s="657"/>
      <c r="D10" s="657"/>
      <c r="E10" s="5" t="s">
        <v>220</v>
      </c>
      <c r="F10" s="5" t="s">
        <v>203</v>
      </c>
      <c r="G10" s="5" t="s">
        <v>220</v>
      </c>
      <c r="H10" s="5" t="s">
        <v>203</v>
      </c>
      <c r="I10" s="5" t="s">
        <v>220</v>
      </c>
      <c r="J10" s="5" t="s">
        <v>203</v>
      </c>
      <c r="K10" s="5" t="s">
        <v>727</v>
      </c>
      <c r="L10" s="5" t="s">
        <v>726</v>
      </c>
    </row>
    <row r="11" spans="1:12" s="15" customFormat="1" ht="14.25" customHeight="1" x14ac:dyDescent="0.2">
      <c r="A11" s="93">
        <v>1</v>
      </c>
      <c r="B11" s="93">
        <v>2</v>
      </c>
      <c r="C11" s="93">
        <v>3</v>
      </c>
      <c r="D11" s="93">
        <v>4</v>
      </c>
      <c r="E11" s="93">
        <v>5</v>
      </c>
      <c r="F11" s="93">
        <v>6</v>
      </c>
      <c r="G11" s="93">
        <v>7</v>
      </c>
      <c r="H11" s="93">
        <v>8</v>
      </c>
      <c r="I11" s="93">
        <v>9</v>
      </c>
      <c r="J11" s="93">
        <v>10</v>
      </c>
      <c r="K11" s="93">
        <v>11</v>
      </c>
      <c r="L11" s="93">
        <v>12</v>
      </c>
    </row>
    <row r="12" spans="1:12" ht="12.75" customHeight="1" x14ac:dyDescent="0.2">
      <c r="A12" s="95">
        <v>1</v>
      </c>
      <c r="B12" s="95" t="s">
        <v>929</v>
      </c>
      <c r="C12" s="467">
        <v>39</v>
      </c>
      <c r="D12" s="467">
        <v>7290</v>
      </c>
      <c r="E12" s="467">
        <v>39</v>
      </c>
      <c r="F12" s="467">
        <v>4926</v>
      </c>
      <c r="G12" s="467">
        <v>39</v>
      </c>
      <c r="H12" s="467">
        <v>6557</v>
      </c>
      <c r="I12" s="467">
        <v>39</v>
      </c>
      <c r="J12" s="467">
        <v>6711</v>
      </c>
      <c r="K12" s="467">
        <v>321</v>
      </c>
      <c r="L12" s="467">
        <v>321</v>
      </c>
    </row>
    <row r="13" spans="1:12" x14ac:dyDescent="0.2">
      <c r="A13" s="95">
        <v>2</v>
      </c>
      <c r="B13" s="95"/>
      <c r="C13" s="467"/>
      <c r="D13" s="467"/>
      <c r="E13" s="467"/>
      <c r="F13" s="467"/>
      <c r="G13" s="467"/>
      <c r="H13" s="467"/>
      <c r="I13" s="467"/>
      <c r="J13" s="467"/>
      <c r="K13" s="467"/>
      <c r="L13" s="467"/>
    </row>
    <row r="14" spans="1:12" x14ac:dyDescent="0.2">
      <c r="A14" s="95">
        <v>3</v>
      </c>
      <c r="B14" s="95"/>
      <c r="C14" s="467"/>
      <c r="D14" s="467"/>
      <c r="E14" s="467"/>
      <c r="F14" s="467"/>
      <c r="G14" s="467"/>
      <c r="H14" s="467"/>
      <c r="I14" s="467"/>
      <c r="J14" s="467"/>
      <c r="K14" s="467"/>
      <c r="L14" s="467"/>
    </row>
    <row r="15" spans="1:12" x14ac:dyDescent="0.2">
      <c r="A15" s="95">
        <v>4</v>
      </c>
      <c r="B15" s="95"/>
      <c r="C15" s="467"/>
      <c r="D15" s="467"/>
      <c r="E15" s="467"/>
      <c r="F15" s="467"/>
      <c r="G15" s="467"/>
      <c r="H15" s="467"/>
      <c r="I15" s="467"/>
      <c r="J15" s="467"/>
      <c r="K15" s="467"/>
      <c r="L15" s="467"/>
    </row>
    <row r="16" spans="1:12" x14ac:dyDescent="0.2">
      <c r="A16" s="95">
        <v>5</v>
      </c>
      <c r="B16" s="95"/>
      <c r="C16" s="467"/>
      <c r="D16" s="467"/>
      <c r="E16" s="467"/>
      <c r="F16" s="467"/>
      <c r="G16" s="467"/>
      <c r="H16" s="467"/>
      <c r="I16" s="467"/>
      <c r="J16" s="467"/>
      <c r="K16" s="467"/>
      <c r="L16" s="467"/>
    </row>
    <row r="17" spans="1:12" x14ac:dyDescent="0.2">
      <c r="A17" s="95">
        <v>6</v>
      </c>
      <c r="B17" s="95"/>
      <c r="C17" s="467"/>
      <c r="D17" s="467"/>
      <c r="E17" s="467"/>
      <c r="F17" s="467"/>
      <c r="G17" s="467"/>
      <c r="H17" s="467"/>
      <c r="I17" s="467"/>
      <c r="J17" s="467"/>
      <c r="K17" s="467"/>
      <c r="L17" s="467"/>
    </row>
    <row r="18" spans="1:12" x14ac:dyDescent="0.2">
      <c r="A18" s="95">
        <v>7</v>
      </c>
      <c r="B18" s="95"/>
      <c r="C18" s="467"/>
      <c r="D18" s="467"/>
      <c r="E18" s="467"/>
      <c r="F18" s="467"/>
      <c r="G18" s="467"/>
      <c r="H18" s="467"/>
      <c r="I18" s="467"/>
      <c r="J18" s="467"/>
      <c r="K18" s="467"/>
      <c r="L18" s="467"/>
    </row>
    <row r="19" spans="1:12" x14ac:dyDescent="0.2">
      <c r="A19" s="95">
        <v>8</v>
      </c>
      <c r="B19" s="95"/>
      <c r="C19" s="467"/>
      <c r="D19" s="467"/>
      <c r="E19" s="467"/>
      <c r="F19" s="467"/>
      <c r="G19" s="467"/>
      <c r="H19" s="467"/>
      <c r="I19" s="467"/>
      <c r="J19" s="467"/>
      <c r="K19" s="467"/>
      <c r="L19" s="467"/>
    </row>
    <row r="20" spans="1:12" x14ac:dyDescent="0.2">
      <c r="A20" s="95">
        <v>9</v>
      </c>
      <c r="B20" s="95"/>
      <c r="C20" s="467"/>
      <c r="D20" s="467"/>
      <c r="E20" s="467"/>
      <c r="F20" s="467"/>
      <c r="G20" s="467"/>
      <c r="H20" s="467"/>
      <c r="I20" s="467"/>
      <c r="J20" s="467"/>
      <c r="K20" s="467"/>
      <c r="L20" s="467"/>
    </row>
    <row r="21" spans="1:12" x14ac:dyDescent="0.2">
      <c r="A21" s="95">
        <v>10</v>
      </c>
      <c r="B21" s="95"/>
      <c r="C21" s="467"/>
      <c r="D21" s="467"/>
      <c r="E21" s="467"/>
      <c r="F21" s="467"/>
      <c r="G21" s="467"/>
      <c r="H21" s="467"/>
      <c r="I21" s="467"/>
      <c r="J21" s="467"/>
      <c r="K21" s="467"/>
      <c r="L21" s="467"/>
    </row>
    <row r="22" spans="1:12" x14ac:dyDescent="0.2">
      <c r="A22" s="95">
        <v>11</v>
      </c>
      <c r="B22" s="95"/>
      <c r="C22" s="467"/>
      <c r="D22" s="467"/>
      <c r="E22" s="467"/>
      <c r="F22" s="467"/>
      <c r="G22" s="467"/>
      <c r="H22" s="467"/>
      <c r="I22" s="467"/>
      <c r="J22" s="467"/>
      <c r="K22" s="467"/>
      <c r="L22" s="467"/>
    </row>
    <row r="23" spans="1:12" x14ac:dyDescent="0.2">
      <c r="A23" s="95">
        <v>12</v>
      </c>
      <c r="B23" s="95"/>
      <c r="C23" s="467"/>
      <c r="D23" s="467"/>
      <c r="E23" s="467"/>
      <c r="F23" s="467"/>
      <c r="G23" s="467"/>
      <c r="H23" s="467"/>
      <c r="I23" s="467"/>
      <c r="J23" s="467"/>
      <c r="K23" s="467"/>
      <c r="L23" s="467"/>
    </row>
    <row r="24" spans="1:12" x14ac:dyDescent="0.2">
      <c r="A24" s="95">
        <v>13</v>
      </c>
      <c r="B24" s="95"/>
      <c r="C24" s="467"/>
      <c r="D24" s="467"/>
      <c r="E24" s="467"/>
      <c r="F24" s="467"/>
      <c r="G24" s="467"/>
      <c r="H24" s="467"/>
      <c r="I24" s="467"/>
      <c r="J24" s="467"/>
      <c r="K24" s="467"/>
      <c r="L24" s="467"/>
    </row>
    <row r="25" spans="1:12" x14ac:dyDescent="0.2">
      <c r="A25" s="95">
        <v>14</v>
      </c>
      <c r="B25" s="95"/>
      <c r="C25" s="467"/>
      <c r="D25" s="467"/>
      <c r="E25" s="467"/>
      <c r="F25" s="467"/>
      <c r="G25" s="467"/>
      <c r="H25" s="467"/>
      <c r="I25" s="467"/>
      <c r="J25" s="467"/>
      <c r="K25" s="467"/>
      <c r="L25" s="467"/>
    </row>
    <row r="26" spans="1:12" x14ac:dyDescent="0.2">
      <c r="A26" s="98" t="s">
        <v>7</v>
      </c>
      <c r="B26" s="98"/>
      <c r="C26" s="467"/>
      <c r="D26" s="467"/>
      <c r="E26" s="467"/>
      <c r="F26" s="467"/>
      <c r="G26" s="467"/>
      <c r="H26" s="467"/>
      <c r="I26" s="467"/>
      <c r="J26" s="467"/>
      <c r="K26" s="467"/>
      <c r="L26" s="467"/>
    </row>
    <row r="27" spans="1:12" x14ac:dyDescent="0.2">
      <c r="A27" s="98" t="s">
        <v>7</v>
      </c>
      <c r="B27" s="98"/>
      <c r="C27" s="467"/>
      <c r="D27" s="467"/>
      <c r="E27" s="467"/>
      <c r="F27" s="467"/>
      <c r="G27" s="467"/>
      <c r="H27" s="467"/>
      <c r="I27" s="467"/>
      <c r="J27" s="467"/>
      <c r="K27" s="467"/>
      <c r="L27" s="467"/>
    </row>
    <row r="28" spans="1:12" x14ac:dyDescent="0.2">
      <c r="A28" s="92" t="s">
        <v>19</v>
      </c>
      <c r="B28" s="95"/>
      <c r="C28" s="436">
        <f t="shared" ref="C28:L28" si="0">SUM(C12:C27)</f>
        <v>39</v>
      </c>
      <c r="D28" s="436">
        <f t="shared" si="0"/>
        <v>7290</v>
      </c>
      <c r="E28" s="436">
        <f t="shared" si="0"/>
        <v>39</v>
      </c>
      <c r="F28" s="436">
        <f t="shared" si="0"/>
        <v>4926</v>
      </c>
      <c r="G28" s="436">
        <f t="shared" si="0"/>
        <v>39</v>
      </c>
      <c r="H28" s="436">
        <f t="shared" si="0"/>
        <v>6557</v>
      </c>
      <c r="I28" s="436">
        <f t="shared" si="0"/>
        <v>39</v>
      </c>
      <c r="J28" s="436">
        <f t="shared" si="0"/>
        <v>6711</v>
      </c>
      <c r="K28" s="436">
        <f t="shared" si="0"/>
        <v>321</v>
      </c>
      <c r="L28" s="436">
        <f t="shared" si="0"/>
        <v>321</v>
      </c>
    </row>
    <row r="29" spans="1:12" x14ac:dyDescent="0.2">
      <c r="A29" s="99"/>
      <c r="B29" s="99"/>
      <c r="C29" s="88"/>
      <c r="D29" s="88"/>
      <c r="E29" s="88"/>
      <c r="F29" s="88"/>
      <c r="G29" s="88"/>
      <c r="H29" s="88"/>
      <c r="I29" s="88"/>
      <c r="J29" s="88"/>
      <c r="K29" s="88"/>
      <c r="L29" s="88"/>
    </row>
    <row r="30" spans="1:12" x14ac:dyDescent="0.2">
      <c r="A30" s="88"/>
      <c r="B30" s="88"/>
      <c r="C30" s="88"/>
      <c r="D30" s="88"/>
      <c r="E30" s="88"/>
      <c r="F30" s="88"/>
      <c r="G30" s="88"/>
      <c r="H30" s="88"/>
      <c r="I30" s="88"/>
      <c r="J30" s="88"/>
      <c r="K30" s="88"/>
      <c r="L30" s="88"/>
    </row>
    <row r="31" spans="1:12" x14ac:dyDescent="0.2">
      <c r="A31" s="88"/>
      <c r="B31" s="88"/>
      <c r="C31" s="88"/>
      <c r="D31" s="88"/>
      <c r="E31" s="88"/>
      <c r="F31" s="88"/>
      <c r="G31" s="88"/>
      <c r="H31" s="88"/>
      <c r="I31" s="88"/>
      <c r="J31" s="88"/>
      <c r="K31" s="88"/>
      <c r="L31" s="88"/>
    </row>
    <row r="33" spans="1:12" x14ac:dyDescent="0.2">
      <c r="A33" s="874"/>
      <c r="B33" s="874"/>
      <c r="C33" s="874"/>
      <c r="D33" s="874"/>
      <c r="E33" s="874"/>
      <c r="F33" s="874"/>
      <c r="G33" s="874"/>
      <c r="H33" s="874"/>
      <c r="I33" s="874"/>
      <c r="J33" s="874"/>
      <c r="K33" s="874"/>
      <c r="L33" s="874"/>
    </row>
    <row r="34" spans="1:12" x14ac:dyDescent="0.2">
      <c r="A34" s="88"/>
      <c r="B34" s="88"/>
      <c r="C34" s="88"/>
      <c r="D34" s="88"/>
      <c r="E34" s="88"/>
      <c r="F34" s="88"/>
      <c r="G34" s="88"/>
      <c r="H34" s="88"/>
      <c r="I34" s="88"/>
      <c r="J34" s="88"/>
      <c r="K34" s="88"/>
      <c r="L34" s="88"/>
    </row>
    <row r="35" spans="1:12" ht="15.75" x14ac:dyDescent="0.25">
      <c r="A35" s="102" t="s">
        <v>953</v>
      </c>
      <c r="B35" s="102"/>
      <c r="C35" s="102"/>
      <c r="D35" s="102"/>
      <c r="E35" s="102"/>
      <c r="F35" s="102"/>
      <c r="G35" s="102"/>
      <c r="I35" s="563" t="s">
        <v>13</v>
      </c>
      <c r="J35" s="554"/>
      <c r="K35" s="554"/>
      <c r="L35" s="554"/>
    </row>
    <row r="36" spans="1:12" ht="15.75" customHeight="1" x14ac:dyDescent="0.2">
      <c r="A36" s="741" t="s">
        <v>14</v>
      </c>
      <c r="B36" s="741"/>
      <c r="C36" s="741"/>
      <c r="D36" s="741"/>
      <c r="E36" s="741"/>
      <c r="F36" s="741"/>
      <c r="G36" s="741"/>
      <c r="H36" s="741"/>
      <c r="I36" s="741"/>
      <c r="J36" s="741"/>
      <c r="K36" s="88"/>
      <c r="L36" s="88"/>
    </row>
    <row r="37" spans="1:12" ht="15.6" customHeight="1" x14ac:dyDescent="0.2">
      <c r="A37" s="741" t="s">
        <v>15</v>
      </c>
      <c r="B37" s="741"/>
      <c r="C37" s="741"/>
      <c r="D37" s="741"/>
      <c r="E37" s="741"/>
      <c r="F37" s="741"/>
      <c r="G37" s="741"/>
      <c r="H37" s="741"/>
      <c r="I37" s="741"/>
      <c r="J37" s="741"/>
      <c r="K37" s="88"/>
      <c r="L37" s="88"/>
    </row>
    <row r="38" spans="1:12" ht="15.75" x14ac:dyDescent="0.25">
      <c r="A38" s="88"/>
      <c r="B38" s="88"/>
      <c r="C38" s="88"/>
      <c r="D38" s="88"/>
      <c r="E38" s="88"/>
      <c r="F38" s="88"/>
      <c r="G38" s="111" t="s">
        <v>88</v>
      </c>
      <c r="J38" s="34"/>
      <c r="K38" s="34"/>
      <c r="L38" s="34"/>
    </row>
  </sheetData>
  <mergeCells count="17">
    <mergeCell ref="K1:L1"/>
    <mergeCell ref="A36:J36"/>
    <mergeCell ref="G9:H9"/>
    <mergeCell ref="D9:D10"/>
    <mergeCell ref="E9:F9"/>
    <mergeCell ref="I9:J9"/>
    <mergeCell ref="K9:L9"/>
    <mergeCell ref="K8:L8"/>
    <mergeCell ref="A37:J37"/>
    <mergeCell ref="B9:B10"/>
    <mergeCell ref="A9:A10"/>
    <mergeCell ref="C9:C10"/>
    <mergeCell ref="A2:H2"/>
    <mergeCell ref="A3:H3"/>
    <mergeCell ref="A33:H33"/>
    <mergeCell ref="I33:L33"/>
    <mergeCell ref="A5:L5"/>
  </mergeCells>
  <printOptions horizontalCentered="1"/>
  <pageMargins left="0.70866141732283472" right="0.70866141732283472" top="0.23622047244094491" bottom="0" header="0.31496062992125984" footer="0.31496062992125984"/>
  <pageSetup paperSize="9" scale="76" orientation="landscape" r:id="rId1"/>
  <colBreaks count="1" manualBreakCount="1">
    <brk id="12" max="37"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4" zoomScaleSheetLayoutView="100" workbookViewId="0">
      <selection activeCell="C34" sqref="C34"/>
    </sheetView>
  </sheetViews>
  <sheetFormatPr defaultColWidth="8.85546875" defaultRowHeight="12.75" x14ac:dyDescent="0.2"/>
  <cols>
    <col min="1" max="1" width="11.140625" style="88" customWidth="1"/>
    <col min="2" max="2" width="19.140625" style="88" customWidth="1"/>
    <col min="3" max="3" width="20.5703125" style="88" customWidth="1"/>
    <col min="4" max="4" width="22.28515625" style="88" customWidth="1"/>
    <col min="5" max="5" width="25.42578125" style="88" customWidth="1"/>
    <col min="6" max="6" width="27.42578125" style="88" customWidth="1"/>
    <col min="7" max="16384" width="8.85546875" style="88"/>
  </cols>
  <sheetData>
    <row r="1" spans="1:7" ht="12.75" customHeight="1" x14ac:dyDescent="0.2">
      <c r="D1" s="298"/>
      <c r="E1" s="298"/>
      <c r="F1" s="299" t="s">
        <v>105</v>
      </c>
    </row>
    <row r="2" spans="1:7" ht="15" customHeight="1" x14ac:dyDescent="0.25">
      <c r="B2" s="873" t="s">
        <v>0</v>
      </c>
      <c r="C2" s="873"/>
      <c r="D2" s="873"/>
      <c r="E2" s="873"/>
      <c r="F2" s="873"/>
    </row>
    <row r="3" spans="1:7" ht="20.25" x14ac:dyDescent="0.3">
      <c r="B3" s="725" t="s">
        <v>753</v>
      </c>
      <c r="C3" s="725"/>
      <c r="D3" s="725"/>
      <c r="E3" s="725"/>
      <c r="F3" s="725"/>
    </row>
    <row r="4" spans="1:7" ht="11.25" customHeight="1" x14ac:dyDescent="0.2"/>
    <row r="5" spans="1:7" x14ac:dyDescent="0.2">
      <c r="A5" s="877" t="s">
        <v>449</v>
      </c>
      <c r="B5" s="877"/>
      <c r="C5" s="877"/>
      <c r="D5" s="877"/>
      <c r="E5" s="877"/>
      <c r="F5" s="877"/>
    </row>
    <row r="6" spans="1:7" ht="8.4499999999999993" customHeight="1" x14ac:dyDescent="0.25">
      <c r="A6" s="90"/>
      <c r="B6" s="90"/>
      <c r="C6" s="90"/>
      <c r="D6" s="90"/>
      <c r="E6" s="90"/>
      <c r="F6" s="90"/>
    </row>
    <row r="7" spans="1:7" ht="18" customHeight="1" x14ac:dyDescent="0.2">
      <c r="A7" s="641" t="s">
        <v>926</v>
      </c>
      <c r="B7" s="641"/>
    </row>
    <row r="8" spans="1:7" ht="18" hidden="1" customHeight="1" x14ac:dyDescent="0.25">
      <c r="A8" s="91" t="s">
        <v>1</v>
      </c>
    </row>
    <row r="9" spans="1:7" ht="30.6" customHeight="1" x14ac:dyDescent="0.2">
      <c r="A9" s="871" t="s">
        <v>2</v>
      </c>
      <c r="B9" s="871" t="s">
        <v>3</v>
      </c>
      <c r="C9" s="878" t="s">
        <v>445</v>
      </c>
      <c r="D9" s="879"/>
      <c r="E9" s="880" t="s">
        <v>448</v>
      </c>
      <c r="F9" s="880"/>
    </row>
    <row r="10" spans="1:7" s="103" customFormat="1" ht="25.5" x14ac:dyDescent="0.2">
      <c r="A10" s="871"/>
      <c r="B10" s="871"/>
      <c r="C10" s="93" t="s">
        <v>446</v>
      </c>
      <c r="D10" s="93" t="s">
        <v>447</v>
      </c>
      <c r="E10" s="93" t="s">
        <v>446</v>
      </c>
      <c r="F10" s="93" t="s">
        <v>447</v>
      </c>
      <c r="G10" s="125"/>
    </row>
    <row r="11" spans="1:7" s="177" customFormat="1" x14ac:dyDescent="0.2">
      <c r="A11" s="352">
        <v>1</v>
      </c>
      <c r="B11" s="352">
        <v>2</v>
      </c>
      <c r="C11" s="352">
        <v>3</v>
      </c>
      <c r="D11" s="352">
        <v>4</v>
      </c>
      <c r="E11" s="352">
        <v>5</v>
      </c>
      <c r="F11" s="352">
        <v>6</v>
      </c>
    </row>
    <row r="12" spans="1:7" x14ac:dyDescent="0.2">
      <c r="A12" s="95">
        <v>1</v>
      </c>
      <c r="B12" s="96" t="s">
        <v>929</v>
      </c>
      <c r="C12" s="95">
        <v>15</v>
      </c>
      <c r="D12" s="95">
        <v>15</v>
      </c>
      <c r="E12" s="95">
        <v>24</v>
      </c>
      <c r="F12" s="95">
        <v>24</v>
      </c>
    </row>
    <row r="13" spans="1:7" x14ac:dyDescent="0.2">
      <c r="A13" s="95">
        <v>2</v>
      </c>
      <c r="B13" s="96"/>
      <c r="C13" s="96"/>
      <c r="D13" s="96"/>
      <c r="E13" s="96"/>
      <c r="F13" s="96"/>
    </row>
    <row r="14" spans="1:7" x14ac:dyDescent="0.2">
      <c r="A14" s="95">
        <v>3</v>
      </c>
      <c r="B14" s="96"/>
      <c r="C14" s="96"/>
      <c r="D14" s="96"/>
      <c r="E14" s="96"/>
      <c r="F14" s="96"/>
    </row>
    <row r="15" spans="1:7" x14ac:dyDescent="0.2">
      <c r="A15" s="95">
        <v>4</v>
      </c>
      <c r="B15" s="96"/>
      <c r="C15" s="96"/>
      <c r="D15" s="96"/>
      <c r="E15" s="96"/>
      <c r="F15" s="96"/>
    </row>
    <row r="16" spans="1:7" x14ac:dyDescent="0.2">
      <c r="A16" s="95">
        <v>5</v>
      </c>
      <c r="B16" s="96"/>
      <c r="C16" s="96"/>
      <c r="D16" s="96"/>
      <c r="E16" s="96"/>
      <c r="F16" s="96"/>
    </row>
    <row r="17" spans="1:6" x14ac:dyDescent="0.2">
      <c r="A17" s="95">
        <v>6</v>
      </c>
      <c r="B17" s="96"/>
      <c r="C17" s="96"/>
      <c r="D17" s="96"/>
      <c r="E17" s="96"/>
      <c r="F17" s="96"/>
    </row>
    <row r="18" spans="1:6" x14ac:dyDescent="0.2">
      <c r="A18" s="95">
        <v>7</v>
      </c>
      <c r="B18" s="96"/>
      <c r="C18" s="96"/>
      <c r="D18" s="96"/>
      <c r="E18" s="96"/>
      <c r="F18" s="96"/>
    </row>
    <row r="19" spans="1:6" x14ac:dyDescent="0.2">
      <c r="A19" s="95">
        <v>8</v>
      </c>
      <c r="B19" s="96"/>
      <c r="C19" s="96"/>
      <c r="D19" s="96"/>
      <c r="E19" s="96"/>
      <c r="F19" s="96"/>
    </row>
    <row r="20" spans="1:6" x14ac:dyDescent="0.2">
      <c r="A20" s="95">
        <v>9</v>
      </c>
      <c r="B20" s="96"/>
      <c r="C20" s="96"/>
      <c r="D20" s="96"/>
      <c r="E20" s="96"/>
      <c r="F20" s="96"/>
    </row>
    <row r="21" spans="1:6" x14ac:dyDescent="0.2">
      <c r="A21" s="95">
        <v>10</v>
      </c>
      <c r="B21" s="96"/>
      <c r="C21" s="96"/>
      <c r="D21" s="96"/>
      <c r="E21" s="96"/>
      <c r="F21" s="96"/>
    </row>
    <row r="22" spans="1:6" x14ac:dyDescent="0.2">
      <c r="A22" s="95">
        <v>11</v>
      </c>
      <c r="B22" s="96"/>
      <c r="C22" s="96"/>
      <c r="D22" s="96"/>
      <c r="E22" s="96"/>
      <c r="F22" s="96"/>
    </row>
    <row r="23" spans="1:6" x14ac:dyDescent="0.2">
      <c r="A23" s="95">
        <v>12</v>
      </c>
      <c r="B23" s="96"/>
      <c r="C23" s="96"/>
      <c r="D23" s="96"/>
      <c r="E23" s="96"/>
      <c r="F23" s="96"/>
    </row>
    <row r="24" spans="1:6" x14ac:dyDescent="0.2">
      <c r="A24" s="95">
        <v>13</v>
      </c>
      <c r="B24" s="96"/>
      <c r="C24" s="96"/>
      <c r="D24" s="96"/>
      <c r="E24" s="96"/>
      <c r="F24" s="96"/>
    </row>
    <row r="25" spans="1:6" x14ac:dyDescent="0.2">
      <c r="A25" s="95">
        <v>14</v>
      </c>
      <c r="B25" s="96"/>
      <c r="C25" s="96"/>
      <c r="D25" s="96"/>
      <c r="E25" s="96"/>
      <c r="F25" s="96"/>
    </row>
    <row r="26" spans="1:6" x14ac:dyDescent="0.2">
      <c r="A26" s="98" t="s">
        <v>7</v>
      </c>
      <c r="B26" s="96"/>
      <c r="C26" s="96"/>
      <c r="D26" s="96"/>
      <c r="E26" s="96"/>
      <c r="F26" s="96"/>
    </row>
    <row r="27" spans="1:6" x14ac:dyDescent="0.2">
      <c r="A27" s="98" t="s">
        <v>7</v>
      </c>
      <c r="B27" s="96"/>
      <c r="C27" s="96"/>
      <c r="D27" s="96"/>
      <c r="E27" s="96"/>
      <c r="F27" s="96"/>
    </row>
    <row r="28" spans="1:6" x14ac:dyDescent="0.2">
      <c r="A28" s="92" t="s">
        <v>19</v>
      </c>
      <c r="B28" s="96"/>
      <c r="C28" s="92">
        <v>15</v>
      </c>
      <c r="D28" s="92">
        <v>15</v>
      </c>
      <c r="E28" s="92">
        <v>24</v>
      </c>
      <c r="F28" s="92">
        <v>24</v>
      </c>
    </row>
    <row r="29" spans="1:6" x14ac:dyDescent="0.2">
      <c r="A29" s="100"/>
      <c r="B29" s="101"/>
      <c r="C29" s="101"/>
      <c r="D29" s="101"/>
      <c r="E29" s="101"/>
      <c r="F29" s="101"/>
    </row>
    <row r="30" spans="1:6" x14ac:dyDescent="0.2">
      <c r="C30" s="88" t="s">
        <v>11</v>
      </c>
    </row>
    <row r="31" spans="1:6" ht="15.75" customHeight="1" x14ac:dyDescent="0.25">
      <c r="A31" s="102" t="s">
        <v>953</v>
      </c>
      <c r="B31" s="102"/>
      <c r="C31" s="102"/>
      <c r="D31" s="102"/>
      <c r="E31" s="102"/>
      <c r="F31" s="102"/>
    </row>
    <row r="32" spans="1:6" ht="15.6" customHeight="1" x14ac:dyDescent="0.2">
      <c r="A32" s="741" t="s">
        <v>14</v>
      </c>
      <c r="B32" s="741"/>
      <c r="C32" s="741"/>
      <c r="D32" s="741"/>
      <c r="E32" s="741"/>
      <c r="F32" s="741"/>
    </row>
    <row r="33" spans="1:6" ht="15.75" x14ac:dyDescent="0.2">
      <c r="A33" s="741" t="s">
        <v>15</v>
      </c>
      <c r="B33" s="741"/>
      <c r="C33" s="741"/>
      <c r="D33" s="741"/>
      <c r="E33" s="741"/>
      <c r="F33" s="741"/>
    </row>
    <row r="35" spans="1:6" x14ac:dyDescent="0.2">
      <c r="A35" s="876"/>
      <c r="B35" s="876"/>
      <c r="C35" s="876"/>
      <c r="D35" s="876"/>
      <c r="E35" s="876"/>
      <c r="F35" s="876"/>
    </row>
  </sheetData>
  <mergeCells count="11">
    <mergeCell ref="A33:F33"/>
    <mergeCell ref="A35:F35"/>
    <mergeCell ref="A32:F32"/>
    <mergeCell ref="B3:F3"/>
    <mergeCell ref="B2:F2"/>
    <mergeCell ref="A5:F5"/>
    <mergeCell ref="C9:D9"/>
    <mergeCell ref="E9:F9"/>
    <mergeCell ref="A9:A10"/>
    <mergeCell ref="B9:B10"/>
    <mergeCell ref="A7:B7"/>
  </mergeCells>
  <phoneticPr fontId="0" type="noConversion"/>
  <printOptions horizontalCentered="1"/>
  <pageMargins left="0.70866141732283472" right="0.70866141732283472" top="0.23622047244094491" bottom="0" header="0.31496062992125984"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7" zoomScale="85" zoomScaleNormal="85" zoomScaleSheetLayoutView="100" workbookViewId="0">
      <selection activeCell="C37" sqref="C37"/>
    </sheetView>
  </sheetViews>
  <sheetFormatPr defaultRowHeight="12.75" x14ac:dyDescent="0.2"/>
  <cols>
    <col min="2" max="2" width="13.14062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x14ac:dyDescent="0.2">
      <c r="A1" s="88"/>
      <c r="B1" s="88"/>
      <c r="C1" s="88"/>
      <c r="D1" s="808"/>
      <c r="E1" s="808"/>
      <c r="F1" s="39"/>
      <c r="G1" s="808" t="s">
        <v>451</v>
      </c>
      <c r="H1" s="808"/>
      <c r="I1" s="808"/>
      <c r="J1" s="808"/>
      <c r="K1" s="104"/>
      <c r="L1" s="88"/>
      <c r="M1" s="88"/>
    </row>
    <row r="2" spans="1:13" ht="15.75" x14ac:dyDescent="0.25">
      <c r="A2" s="873" t="s">
        <v>0</v>
      </c>
      <c r="B2" s="873"/>
      <c r="C2" s="873"/>
      <c r="D2" s="873"/>
      <c r="E2" s="873"/>
      <c r="F2" s="873"/>
      <c r="G2" s="873"/>
      <c r="H2" s="873"/>
      <c r="I2" s="873"/>
      <c r="J2" s="873"/>
      <c r="K2" s="88"/>
      <c r="L2" s="88"/>
      <c r="M2" s="88"/>
    </row>
    <row r="3" spans="1:13" ht="18" x14ac:dyDescent="0.25">
      <c r="A3" s="134"/>
      <c r="B3" s="134"/>
      <c r="C3" s="887" t="s">
        <v>753</v>
      </c>
      <c r="D3" s="887"/>
      <c r="E3" s="887"/>
      <c r="F3" s="887"/>
      <c r="G3" s="887"/>
      <c r="H3" s="887"/>
      <c r="I3" s="887"/>
      <c r="J3" s="134"/>
      <c r="K3" s="88"/>
      <c r="L3" s="88"/>
      <c r="M3" s="88"/>
    </row>
    <row r="4" spans="1:13" ht="15.75" x14ac:dyDescent="0.25">
      <c r="A4" s="726" t="s">
        <v>450</v>
      </c>
      <c r="B4" s="726"/>
      <c r="C4" s="726"/>
      <c r="D4" s="726"/>
      <c r="E4" s="726"/>
      <c r="F4" s="726"/>
      <c r="G4" s="726"/>
      <c r="H4" s="726"/>
      <c r="I4" s="726"/>
      <c r="J4" s="726"/>
      <c r="K4" s="88"/>
      <c r="L4" s="88"/>
      <c r="M4" s="88"/>
    </row>
    <row r="5" spans="1:13" ht="15.75" x14ac:dyDescent="0.25">
      <c r="A5" s="319" t="s">
        <v>926</v>
      </c>
      <c r="B5" s="319"/>
      <c r="C5" s="564"/>
      <c r="D5" s="90"/>
      <c r="E5" s="90"/>
      <c r="F5" s="90"/>
      <c r="G5" s="90"/>
      <c r="H5" s="90"/>
      <c r="I5" s="90"/>
      <c r="J5" s="90"/>
      <c r="K5" s="88"/>
      <c r="L5" s="88"/>
      <c r="M5" s="88"/>
    </row>
    <row r="6" spans="1:13" x14ac:dyDescent="0.2">
      <c r="A6" s="88"/>
      <c r="B6" s="88"/>
      <c r="C6" s="88"/>
      <c r="D6" s="88"/>
      <c r="E6" s="88"/>
      <c r="F6" s="88"/>
      <c r="G6" s="88"/>
      <c r="H6" s="88"/>
      <c r="I6" s="88"/>
      <c r="J6" s="88"/>
      <c r="K6" s="88"/>
      <c r="L6" s="88"/>
      <c r="M6" s="88"/>
    </row>
    <row r="7" spans="1:13" ht="18" x14ac:dyDescent="0.25">
      <c r="A7" s="91"/>
      <c r="B7" s="88"/>
      <c r="C7" s="88"/>
      <c r="D7" s="88"/>
      <c r="E7" s="88"/>
      <c r="F7" s="88"/>
      <c r="G7" s="88"/>
      <c r="H7" s="88"/>
      <c r="I7" s="88"/>
      <c r="J7" s="88"/>
      <c r="K7" s="88"/>
      <c r="L7" s="88"/>
      <c r="M7" s="88"/>
    </row>
    <row r="8" spans="1:13" ht="21.75" customHeight="1" x14ac:dyDescent="0.2">
      <c r="A8" s="882" t="s">
        <v>2</v>
      </c>
      <c r="B8" s="882" t="s">
        <v>3</v>
      </c>
      <c r="C8" s="884" t="s">
        <v>144</v>
      </c>
      <c r="D8" s="885"/>
      <c r="E8" s="885"/>
      <c r="F8" s="885"/>
      <c r="G8" s="885"/>
      <c r="H8" s="885"/>
      <c r="I8" s="885"/>
      <c r="J8" s="886"/>
      <c r="K8" s="88"/>
      <c r="L8" s="88"/>
      <c r="M8" s="88"/>
    </row>
    <row r="9" spans="1:13" ht="39.75" customHeight="1" x14ac:dyDescent="0.2">
      <c r="A9" s="883"/>
      <c r="B9" s="883"/>
      <c r="C9" s="93" t="s">
        <v>201</v>
      </c>
      <c r="D9" s="93" t="s">
        <v>124</v>
      </c>
      <c r="E9" s="93" t="s">
        <v>390</v>
      </c>
      <c r="F9" s="141" t="s">
        <v>170</v>
      </c>
      <c r="G9" s="141" t="s">
        <v>125</v>
      </c>
      <c r="H9" s="166" t="s">
        <v>200</v>
      </c>
      <c r="I9" s="166" t="s">
        <v>722</v>
      </c>
      <c r="J9" s="94" t="s">
        <v>19</v>
      </c>
      <c r="K9" s="103"/>
      <c r="L9" s="103"/>
      <c r="M9" s="103"/>
    </row>
    <row r="10" spans="1:13" s="15" customFormat="1" x14ac:dyDescent="0.2">
      <c r="A10" s="353">
        <v>1</v>
      </c>
      <c r="B10" s="353">
        <v>2</v>
      </c>
      <c r="C10" s="353">
        <v>3</v>
      </c>
      <c r="D10" s="353">
        <v>4</v>
      </c>
      <c r="E10" s="353">
        <v>5</v>
      </c>
      <c r="F10" s="353">
        <v>6</v>
      </c>
      <c r="G10" s="353">
        <v>7</v>
      </c>
      <c r="H10" s="354">
        <v>8</v>
      </c>
      <c r="I10" s="354">
        <v>9</v>
      </c>
      <c r="J10" s="355">
        <v>10</v>
      </c>
      <c r="K10" s="103"/>
      <c r="L10" s="103"/>
      <c r="M10" s="103"/>
    </row>
    <row r="11" spans="1:13" x14ac:dyDescent="0.2">
      <c r="A11" s="95">
        <v>1</v>
      </c>
      <c r="B11" s="96" t="s">
        <v>929</v>
      </c>
      <c r="C11" s="95">
        <v>39</v>
      </c>
      <c r="D11" s="95">
        <v>0</v>
      </c>
      <c r="E11" s="95">
        <v>0</v>
      </c>
      <c r="F11" s="95">
        <v>0</v>
      </c>
      <c r="G11" s="95">
        <v>0</v>
      </c>
      <c r="H11" s="468">
        <v>0</v>
      </c>
      <c r="I11" s="468">
        <v>0</v>
      </c>
      <c r="J11" s="469">
        <f>SUM(C11:I11)</f>
        <v>39</v>
      </c>
      <c r="K11" s="88"/>
      <c r="L11" s="88"/>
      <c r="M11" s="88"/>
    </row>
    <row r="12" spans="1:13" x14ac:dyDescent="0.2">
      <c r="A12" s="95">
        <v>2</v>
      </c>
      <c r="B12" s="96"/>
      <c r="C12" s="96"/>
      <c r="D12" s="96"/>
      <c r="E12" s="96"/>
      <c r="F12" s="96"/>
      <c r="G12" s="96"/>
      <c r="H12" s="167"/>
      <c r="I12" s="167"/>
      <c r="J12" s="97"/>
      <c r="K12" s="88"/>
      <c r="L12" s="88"/>
      <c r="M12" s="88"/>
    </row>
    <row r="13" spans="1:13" x14ac:dyDescent="0.2">
      <c r="A13" s="95">
        <v>3</v>
      </c>
      <c r="B13" s="96"/>
      <c r="C13" s="96"/>
      <c r="D13" s="96"/>
      <c r="E13" s="96"/>
      <c r="F13" s="96"/>
      <c r="G13" s="96"/>
      <c r="H13" s="167"/>
      <c r="I13" s="167"/>
      <c r="J13" s="97"/>
      <c r="K13" s="88"/>
      <c r="L13" s="88"/>
      <c r="M13" s="88"/>
    </row>
    <row r="14" spans="1:13" x14ac:dyDescent="0.2">
      <c r="A14" s="95">
        <v>4</v>
      </c>
      <c r="B14" s="96"/>
      <c r="C14" s="96"/>
      <c r="D14" s="96"/>
      <c r="E14" s="96"/>
      <c r="F14" s="96"/>
      <c r="G14" s="96"/>
      <c r="H14" s="167"/>
      <c r="I14" s="167"/>
      <c r="J14" s="97"/>
      <c r="K14" s="88"/>
      <c r="L14" s="88"/>
      <c r="M14" s="88"/>
    </row>
    <row r="15" spans="1:13" x14ac:dyDescent="0.2">
      <c r="A15" s="95">
        <v>5</v>
      </c>
      <c r="B15" s="96"/>
      <c r="C15" s="96"/>
      <c r="D15" s="96"/>
      <c r="E15" s="96"/>
      <c r="F15" s="96"/>
      <c r="G15" s="96"/>
      <c r="H15" s="167"/>
      <c r="I15" s="167"/>
      <c r="J15" s="97"/>
      <c r="K15" s="88"/>
      <c r="L15" s="88"/>
      <c r="M15" s="88"/>
    </row>
    <row r="16" spans="1:13" x14ac:dyDescent="0.2">
      <c r="A16" s="95">
        <v>6</v>
      </c>
      <c r="B16" s="96"/>
      <c r="C16" s="96"/>
      <c r="D16" s="96"/>
      <c r="E16" s="96"/>
      <c r="F16" s="96"/>
      <c r="G16" s="96"/>
      <c r="H16" s="167"/>
      <c r="I16" s="167"/>
      <c r="J16" s="97"/>
      <c r="K16" s="88"/>
      <c r="L16" s="88"/>
      <c r="M16" s="88"/>
    </row>
    <row r="17" spans="1:13" x14ac:dyDescent="0.2">
      <c r="A17" s="95">
        <v>7</v>
      </c>
      <c r="B17" s="96"/>
      <c r="C17" s="96"/>
      <c r="D17" s="96"/>
      <c r="E17" s="96"/>
      <c r="F17" s="96"/>
      <c r="G17" s="96"/>
      <c r="H17" s="167"/>
      <c r="I17" s="167"/>
      <c r="J17" s="97"/>
      <c r="K17" s="88"/>
      <c r="L17" s="88"/>
      <c r="M17" s="88"/>
    </row>
    <row r="18" spans="1:13" x14ac:dyDescent="0.2">
      <c r="A18" s="95">
        <v>8</v>
      </c>
      <c r="B18" s="96"/>
      <c r="C18" s="96"/>
      <c r="D18" s="96"/>
      <c r="E18" s="96"/>
      <c r="F18" s="96"/>
      <c r="G18" s="96"/>
      <c r="H18" s="167"/>
      <c r="I18" s="167"/>
      <c r="J18" s="97"/>
      <c r="K18" s="88"/>
      <c r="L18" s="88"/>
      <c r="M18" s="88"/>
    </row>
    <row r="19" spans="1:13" x14ac:dyDescent="0.2">
      <c r="A19" s="95">
        <v>9</v>
      </c>
      <c r="B19" s="96"/>
      <c r="C19" s="96"/>
      <c r="D19" s="96"/>
      <c r="E19" s="96"/>
      <c r="F19" s="96"/>
      <c r="G19" s="96"/>
      <c r="H19" s="167"/>
      <c r="I19" s="167"/>
      <c r="J19" s="97"/>
      <c r="K19" s="88"/>
      <c r="L19" s="88"/>
      <c r="M19" s="88"/>
    </row>
    <row r="20" spans="1:13" x14ac:dyDescent="0.2">
      <c r="A20" s="95">
        <v>10</v>
      </c>
      <c r="B20" s="96"/>
      <c r="C20" s="96"/>
      <c r="D20" s="96"/>
      <c r="E20" s="96"/>
      <c r="F20" s="96"/>
      <c r="G20" s="96"/>
      <c r="H20" s="167"/>
      <c r="I20" s="167"/>
      <c r="J20" s="97"/>
      <c r="K20" s="88"/>
      <c r="L20" s="88"/>
      <c r="M20" s="88"/>
    </row>
    <row r="21" spans="1:13" x14ac:dyDescent="0.2">
      <c r="A21" s="95">
        <v>11</v>
      </c>
      <c r="B21" s="96"/>
      <c r="C21" s="96"/>
      <c r="D21" s="96"/>
      <c r="E21" s="96"/>
      <c r="F21" s="96"/>
      <c r="G21" s="96"/>
      <c r="H21" s="167"/>
      <c r="I21" s="167"/>
      <c r="J21" s="97"/>
      <c r="K21" s="88"/>
      <c r="L21" s="88"/>
      <c r="M21" s="88"/>
    </row>
    <row r="22" spans="1:13" x14ac:dyDescent="0.2">
      <c r="A22" s="95">
        <v>12</v>
      </c>
      <c r="B22" s="96"/>
      <c r="C22" s="96"/>
      <c r="D22" s="96"/>
      <c r="E22" s="96"/>
      <c r="F22" s="96"/>
      <c r="G22" s="96"/>
      <c r="H22" s="167"/>
      <c r="I22" s="167"/>
      <c r="J22" s="97"/>
      <c r="K22" s="88"/>
      <c r="L22" s="88"/>
      <c r="M22" s="88"/>
    </row>
    <row r="23" spans="1:13" x14ac:dyDescent="0.2">
      <c r="A23" s="95">
        <v>13</v>
      </c>
      <c r="B23" s="96"/>
      <c r="C23" s="96"/>
      <c r="D23" s="96"/>
      <c r="E23" s="96"/>
      <c r="F23" s="96"/>
      <c r="G23" s="96"/>
      <c r="H23" s="167"/>
      <c r="I23" s="167"/>
      <c r="J23" s="97"/>
      <c r="K23" s="88"/>
      <c r="L23" s="88"/>
      <c r="M23" s="88"/>
    </row>
    <row r="24" spans="1:13" x14ac:dyDescent="0.2">
      <c r="A24" s="95">
        <v>14</v>
      </c>
      <c r="B24" s="96"/>
      <c r="C24" s="96"/>
      <c r="D24" s="96"/>
      <c r="E24" s="96"/>
      <c r="F24" s="96"/>
      <c r="G24" s="96"/>
      <c r="H24" s="167"/>
      <c r="I24" s="167"/>
      <c r="J24" s="97"/>
      <c r="K24" s="88"/>
      <c r="L24" s="88"/>
      <c r="M24" s="88"/>
    </row>
    <row r="25" spans="1:13" x14ac:dyDescent="0.2">
      <c r="A25" s="98" t="s">
        <v>7</v>
      </c>
      <c r="B25" s="96"/>
      <c r="C25" s="96"/>
      <c r="D25" s="96"/>
      <c r="E25" s="96"/>
      <c r="F25" s="96"/>
      <c r="G25" s="96"/>
      <c r="H25" s="167"/>
      <c r="I25" s="167"/>
      <c r="J25" s="97"/>
      <c r="K25" s="88"/>
      <c r="L25" s="88"/>
      <c r="M25" s="88"/>
    </row>
    <row r="26" spans="1:13" x14ac:dyDescent="0.2">
      <c r="A26" s="98" t="s">
        <v>7</v>
      </c>
      <c r="B26" s="96"/>
      <c r="C26" s="96"/>
      <c r="D26" s="96"/>
      <c r="E26" s="96"/>
      <c r="F26" s="96"/>
      <c r="G26" s="96"/>
      <c r="H26" s="167"/>
      <c r="I26" s="167"/>
      <c r="J26" s="97"/>
      <c r="K26" s="88"/>
      <c r="L26" s="88"/>
      <c r="M26" s="88"/>
    </row>
    <row r="27" spans="1:13" x14ac:dyDescent="0.2">
      <c r="A27" s="92" t="s">
        <v>19</v>
      </c>
      <c r="B27" s="341"/>
      <c r="C27" s="92">
        <v>39</v>
      </c>
      <c r="D27" s="92">
        <v>0</v>
      </c>
      <c r="E27" s="92">
        <v>0</v>
      </c>
      <c r="F27" s="92">
        <v>0</v>
      </c>
      <c r="G27" s="92">
        <v>0</v>
      </c>
      <c r="H27" s="470">
        <v>0</v>
      </c>
      <c r="I27" s="470">
        <v>0</v>
      </c>
      <c r="J27" s="471">
        <f>SUM(C27:I27)</f>
        <v>39</v>
      </c>
      <c r="L27" s="88"/>
      <c r="M27" s="88"/>
    </row>
    <row r="28" spans="1:13" x14ac:dyDescent="0.2">
      <c r="A28" s="99"/>
      <c r="B28" s="88"/>
      <c r="C28" s="88"/>
      <c r="D28" s="88"/>
      <c r="E28" s="88"/>
      <c r="F28" s="88"/>
      <c r="G28" s="88"/>
      <c r="H28" s="88"/>
      <c r="I28" s="88"/>
      <c r="J28" s="88"/>
      <c r="K28" s="88"/>
      <c r="L28" s="88"/>
      <c r="M28" s="88"/>
    </row>
    <row r="29" spans="1:13" x14ac:dyDescent="0.2">
      <c r="A29" s="88"/>
      <c r="B29" s="88"/>
      <c r="C29" s="88"/>
      <c r="D29" s="88"/>
      <c r="E29" s="88"/>
      <c r="F29" s="88"/>
      <c r="G29" s="88"/>
      <c r="H29" s="88"/>
      <c r="I29" s="88"/>
      <c r="J29" s="88"/>
      <c r="K29" s="88"/>
      <c r="L29" s="88"/>
      <c r="M29" s="88"/>
    </row>
    <row r="30" spans="1:13" x14ac:dyDescent="0.2">
      <c r="A30" s="88" t="s">
        <v>126</v>
      </c>
      <c r="B30" s="88"/>
      <c r="C30" s="88"/>
      <c r="D30" s="88"/>
      <c r="E30" s="88"/>
      <c r="F30" s="88"/>
      <c r="G30" s="88"/>
      <c r="H30" s="88"/>
      <c r="I30" s="88"/>
      <c r="J30" s="88"/>
      <c r="K30" s="88"/>
      <c r="L30" s="88"/>
      <c r="M30" s="88"/>
    </row>
    <row r="31" spans="1:13" x14ac:dyDescent="0.2">
      <c r="A31" s="88" t="s">
        <v>202</v>
      </c>
      <c r="B31" s="88"/>
      <c r="C31" s="88"/>
      <c r="D31" s="88"/>
      <c r="E31" s="88"/>
      <c r="F31" s="88"/>
      <c r="G31" s="88"/>
      <c r="H31" s="88"/>
      <c r="I31" s="88"/>
      <c r="J31" s="88"/>
      <c r="K31" s="88"/>
      <c r="L31" s="88"/>
      <c r="M31" s="88"/>
    </row>
    <row r="32" spans="1:13" x14ac:dyDescent="0.2">
      <c r="A32" t="s">
        <v>127</v>
      </c>
    </row>
    <row r="33" spans="1:13" x14ac:dyDescent="0.2">
      <c r="A33" s="874" t="s">
        <v>128</v>
      </c>
      <c r="B33" s="874"/>
      <c r="C33" s="874"/>
      <c r="D33" s="874"/>
      <c r="E33" s="874"/>
      <c r="F33" s="874"/>
      <c r="G33" s="874"/>
      <c r="H33" s="874"/>
      <c r="I33" s="874"/>
      <c r="J33" s="874"/>
      <c r="K33" s="874"/>
      <c r="L33" s="874"/>
      <c r="M33" s="874"/>
    </row>
    <row r="34" spans="1:13" x14ac:dyDescent="0.2">
      <c r="A34" s="881" t="s">
        <v>129</v>
      </c>
      <c r="B34" s="881"/>
      <c r="C34" s="881"/>
      <c r="D34" s="881"/>
      <c r="E34" s="88"/>
      <c r="F34" s="88"/>
      <c r="G34" s="88"/>
      <c r="H34" s="88"/>
      <c r="I34" s="88"/>
      <c r="J34" s="88"/>
      <c r="K34" s="88"/>
      <c r="L34" s="88"/>
      <c r="M34" s="88"/>
    </row>
    <row r="35" spans="1:13" x14ac:dyDescent="0.2">
      <c r="A35" s="142" t="s">
        <v>171</v>
      </c>
      <c r="B35" s="142"/>
      <c r="C35" s="142"/>
      <c r="D35" s="142"/>
      <c r="E35" s="88"/>
      <c r="F35" s="88"/>
      <c r="G35" s="88"/>
      <c r="H35" s="88"/>
      <c r="I35" s="88"/>
      <c r="J35" s="88"/>
      <c r="K35" s="88"/>
      <c r="L35" s="88"/>
      <c r="M35" s="88"/>
    </row>
    <row r="36" spans="1:13" x14ac:dyDescent="0.2">
      <c r="A36" s="142"/>
      <c r="B36" s="142"/>
      <c r="C36" s="142"/>
      <c r="D36" s="142"/>
      <c r="E36" s="88"/>
      <c r="F36" s="88"/>
      <c r="G36" s="88"/>
      <c r="H36" s="88"/>
      <c r="I36" s="88"/>
      <c r="J36" s="88"/>
      <c r="K36" s="88"/>
      <c r="L36" s="88"/>
      <c r="M36" s="88"/>
    </row>
    <row r="37" spans="1:13" ht="15.75" x14ac:dyDescent="0.25">
      <c r="A37" s="102" t="s">
        <v>953</v>
      </c>
      <c r="B37" s="102"/>
      <c r="C37" s="102"/>
      <c r="D37" s="102"/>
      <c r="E37" s="102"/>
      <c r="F37" s="102"/>
      <c r="G37" s="102"/>
      <c r="H37" s="102"/>
      <c r="I37" s="102"/>
      <c r="J37" s="143" t="s">
        <v>13</v>
      </c>
      <c r="K37" s="143"/>
      <c r="L37" s="88"/>
      <c r="M37" s="88"/>
    </row>
    <row r="38" spans="1:13" ht="15.75" x14ac:dyDescent="0.2">
      <c r="A38" s="741" t="s">
        <v>14</v>
      </c>
      <c r="B38" s="741"/>
      <c r="C38" s="741"/>
      <c r="D38" s="741"/>
      <c r="E38" s="741"/>
      <c r="F38" s="741"/>
      <c r="G38" s="741"/>
      <c r="H38" s="741"/>
      <c r="I38" s="741"/>
      <c r="J38" s="741"/>
      <c r="K38" s="88"/>
      <c r="L38" s="88"/>
      <c r="M38" s="88"/>
    </row>
    <row r="39" spans="1:13" ht="15.75" customHeight="1" x14ac:dyDescent="0.2">
      <c r="A39" s="741" t="s">
        <v>15</v>
      </c>
      <c r="B39" s="741"/>
      <c r="C39" s="741"/>
      <c r="D39" s="741"/>
      <c r="E39" s="741"/>
      <c r="F39" s="741"/>
      <c r="G39" s="741"/>
      <c r="H39" s="741"/>
      <c r="I39" s="741"/>
      <c r="J39" s="741"/>
      <c r="K39" s="143"/>
      <c r="L39" s="88"/>
      <c r="M39" s="88"/>
    </row>
    <row r="40" spans="1:13" x14ac:dyDescent="0.2">
      <c r="A40" s="88"/>
      <c r="B40" s="88"/>
      <c r="C40" s="88"/>
      <c r="D40" s="88"/>
      <c r="E40" s="88"/>
      <c r="F40" s="88"/>
      <c r="G40" s="681" t="s">
        <v>88</v>
      </c>
      <c r="H40" s="681"/>
      <c r="I40" s="681"/>
      <c r="J40" s="681"/>
      <c r="K40" s="34"/>
      <c r="L40" s="34"/>
      <c r="M40" s="88"/>
    </row>
    <row r="41" spans="1:13" x14ac:dyDescent="0.2">
      <c r="A41" s="876"/>
      <c r="B41" s="876"/>
      <c r="C41" s="876"/>
      <c r="D41" s="876"/>
      <c r="E41" s="876"/>
      <c r="F41" s="876"/>
      <c r="G41" s="876"/>
      <c r="H41" s="876"/>
      <c r="I41" s="876"/>
      <c r="J41" s="876"/>
      <c r="K41" s="88"/>
      <c r="L41" s="88"/>
      <c r="M41" s="88"/>
    </row>
  </sheetData>
  <mergeCells count="16">
    <mergeCell ref="K33:M33"/>
    <mergeCell ref="A8:A9"/>
    <mergeCell ref="B8:B9"/>
    <mergeCell ref="C8:J8"/>
    <mergeCell ref="C3:I3"/>
    <mergeCell ref="D1:E1"/>
    <mergeCell ref="G1:J1"/>
    <mergeCell ref="A2:J2"/>
    <mergeCell ref="A4:J4"/>
    <mergeCell ref="G40:J40"/>
    <mergeCell ref="A41:J41"/>
    <mergeCell ref="A38:J38"/>
    <mergeCell ref="A33:D33"/>
    <mergeCell ref="E33:J33"/>
    <mergeCell ref="A34:D34"/>
    <mergeCell ref="A39:J39"/>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topLeftCell="A4" zoomScale="80" zoomScaleNormal="80" zoomScaleSheetLayoutView="76" workbookViewId="0">
      <selection activeCell="F32" sqref="F32"/>
    </sheetView>
  </sheetViews>
  <sheetFormatPr defaultRowHeight="12.75" x14ac:dyDescent="0.2"/>
  <cols>
    <col min="1" max="1" width="6.140625" customWidth="1"/>
    <col min="2" max="11" width="17" customWidth="1"/>
    <col min="12" max="12" width="18.85546875" customWidth="1"/>
    <col min="13" max="13" width="18.7109375" customWidth="1"/>
    <col min="14" max="14" width="12.28515625" customWidth="1"/>
    <col min="15" max="15" width="12.7109375" customWidth="1"/>
    <col min="16" max="16" width="16.140625" customWidth="1"/>
  </cols>
  <sheetData>
    <row r="1" spans="1:26" ht="15" x14ac:dyDescent="0.2">
      <c r="A1" s="88"/>
      <c r="B1" s="88"/>
      <c r="C1" s="88"/>
      <c r="D1" s="88"/>
      <c r="E1" s="88"/>
      <c r="F1" s="88"/>
      <c r="G1" s="88"/>
      <c r="H1" s="88"/>
      <c r="I1" s="88"/>
      <c r="J1" s="88"/>
      <c r="K1" s="88"/>
      <c r="L1" s="808" t="s">
        <v>551</v>
      </c>
      <c r="M1" s="808"/>
      <c r="N1" s="104"/>
      <c r="O1" s="88"/>
      <c r="P1" s="88"/>
    </row>
    <row r="2" spans="1:26" ht="15.75" x14ac:dyDescent="0.25">
      <c r="A2" s="873" t="s">
        <v>0</v>
      </c>
      <c r="B2" s="873"/>
      <c r="C2" s="873"/>
      <c r="D2" s="873"/>
      <c r="E2" s="873"/>
      <c r="F2" s="873"/>
      <c r="G2" s="873"/>
      <c r="H2" s="873"/>
      <c r="I2" s="873"/>
      <c r="J2" s="873"/>
      <c r="K2" s="873"/>
      <c r="L2" s="873"/>
      <c r="M2" s="873"/>
      <c r="N2" s="88"/>
      <c r="O2" s="88"/>
      <c r="P2" s="88"/>
    </row>
    <row r="3" spans="1:26" ht="20.25" x14ac:dyDescent="0.3">
      <c r="A3" s="725" t="s">
        <v>753</v>
      </c>
      <c r="B3" s="725"/>
      <c r="C3" s="725"/>
      <c r="D3" s="725"/>
      <c r="E3" s="725"/>
      <c r="F3" s="725"/>
      <c r="G3" s="725"/>
      <c r="H3" s="725"/>
      <c r="I3" s="725"/>
      <c r="J3" s="725"/>
      <c r="K3" s="725"/>
      <c r="L3" s="725"/>
      <c r="M3" s="725"/>
      <c r="N3" s="88"/>
      <c r="O3" s="88"/>
      <c r="P3" s="88"/>
    </row>
    <row r="4" spans="1:26" x14ac:dyDescent="0.2">
      <c r="A4" s="88"/>
      <c r="B4" s="88"/>
      <c r="C4" s="88"/>
      <c r="D4" s="88"/>
      <c r="E4" s="88"/>
      <c r="F4" s="88"/>
      <c r="G4" s="88"/>
      <c r="H4" s="88"/>
      <c r="I4" s="88"/>
      <c r="J4" s="88"/>
      <c r="K4" s="88"/>
      <c r="L4" s="88"/>
      <c r="M4" s="88"/>
      <c r="N4" s="88"/>
      <c r="O4" s="88"/>
      <c r="P4" s="88"/>
    </row>
    <row r="5" spans="1:26" ht="15.75" x14ac:dyDescent="0.25">
      <c r="A5" s="726" t="s">
        <v>550</v>
      </c>
      <c r="B5" s="726"/>
      <c r="C5" s="726"/>
      <c r="D5" s="726"/>
      <c r="E5" s="726"/>
      <c r="F5" s="726"/>
      <c r="G5" s="726"/>
      <c r="H5" s="726"/>
      <c r="I5" s="726"/>
      <c r="J5" s="726"/>
      <c r="K5" s="726"/>
      <c r="L5" s="726"/>
      <c r="M5" s="726"/>
      <c r="N5" s="88"/>
      <c r="O5" s="88"/>
      <c r="P5" s="88"/>
    </row>
    <row r="6" spans="1:26" x14ac:dyDescent="0.2">
      <c r="A6" s="88"/>
      <c r="B6" s="88"/>
      <c r="C6" s="88"/>
      <c r="D6" s="88"/>
      <c r="E6" s="88"/>
      <c r="F6" s="88"/>
      <c r="G6" s="88"/>
      <c r="H6" s="88"/>
      <c r="I6" s="88"/>
      <c r="J6" s="88"/>
      <c r="K6" s="88"/>
      <c r="L6" s="88"/>
      <c r="M6" s="88"/>
      <c r="N6" s="88"/>
      <c r="O6" s="88"/>
      <c r="P6" s="88"/>
    </row>
    <row r="7" spans="1:26" s="47" customFormat="1" ht="17.25" customHeight="1" x14ac:dyDescent="0.25">
      <c r="A7" s="565" t="s">
        <v>926</v>
      </c>
      <c r="B7" s="565"/>
      <c r="C7" s="566"/>
      <c r="D7" s="567"/>
      <c r="E7" s="567"/>
      <c r="F7" s="562"/>
      <c r="G7" s="562"/>
      <c r="H7" s="562"/>
      <c r="I7" s="562"/>
      <c r="J7" s="562"/>
      <c r="K7" s="562"/>
      <c r="L7" s="562"/>
      <c r="M7" s="562"/>
      <c r="N7" s="562"/>
      <c r="O7" s="562"/>
      <c r="P7" s="562"/>
    </row>
    <row r="8" spans="1:26" ht="18" x14ac:dyDescent="0.25">
      <c r="A8" s="91"/>
      <c r="B8" s="91"/>
      <c r="C8" s="91"/>
      <c r="D8" s="91"/>
      <c r="E8" s="91"/>
      <c r="F8" s="88"/>
      <c r="G8" s="88"/>
      <c r="H8" s="88"/>
      <c r="I8" s="88"/>
      <c r="J8" s="88"/>
      <c r="K8" s="88"/>
      <c r="L8" s="88"/>
      <c r="M8" s="88"/>
      <c r="N8" s="88"/>
      <c r="O8" s="88"/>
      <c r="P8" s="88"/>
    </row>
    <row r="9" spans="1:26" ht="19.899999999999999" customHeight="1" x14ac:dyDescent="0.2">
      <c r="A9" s="871" t="s">
        <v>2</v>
      </c>
      <c r="B9" s="871" t="s">
        <v>3</v>
      </c>
      <c r="C9" s="888" t="s">
        <v>124</v>
      </c>
      <c r="D9" s="888"/>
      <c r="E9" s="889"/>
      <c r="F9" s="891" t="s">
        <v>125</v>
      </c>
      <c r="G9" s="888"/>
      <c r="H9" s="888"/>
      <c r="I9" s="889"/>
      <c r="J9" s="891" t="s">
        <v>200</v>
      </c>
      <c r="K9" s="888"/>
      <c r="L9" s="888"/>
      <c r="M9" s="889"/>
      <c r="Y9" s="9"/>
      <c r="Z9" s="13"/>
    </row>
    <row r="10" spans="1:26" ht="45.75" customHeight="1" x14ac:dyDescent="0.2">
      <c r="A10" s="871"/>
      <c r="B10" s="871"/>
      <c r="C10" s="145" t="s">
        <v>392</v>
      </c>
      <c r="D10" s="4" t="s">
        <v>389</v>
      </c>
      <c r="E10" s="145" t="s">
        <v>203</v>
      </c>
      <c r="F10" s="4" t="s">
        <v>387</v>
      </c>
      <c r="G10" s="145" t="s">
        <v>388</v>
      </c>
      <c r="H10" s="4" t="s">
        <v>389</v>
      </c>
      <c r="I10" s="145" t="s">
        <v>203</v>
      </c>
      <c r="J10" s="4" t="s">
        <v>391</v>
      </c>
      <c r="K10" s="145" t="s">
        <v>388</v>
      </c>
      <c r="L10" s="4" t="s">
        <v>389</v>
      </c>
      <c r="M10" s="5" t="s">
        <v>203</v>
      </c>
    </row>
    <row r="11" spans="1:26" s="15" customFormat="1" x14ac:dyDescent="0.2">
      <c r="A11" s="353">
        <v>1</v>
      </c>
      <c r="B11" s="353">
        <v>2</v>
      </c>
      <c r="C11" s="353">
        <v>3</v>
      </c>
      <c r="D11" s="353">
        <v>4</v>
      </c>
      <c r="E11" s="353">
        <v>5</v>
      </c>
      <c r="F11" s="353">
        <v>6</v>
      </c>
      <c r="G11" s="353">
        <v>7</v>
      </c>
      <c r="H11" s="353">
        <v>8</v>
      </c>
      <c r="I11" s="353">
        <v>9</v>
      </c>
      <c r="J11" s="353">
        <v>10</v>
      </c>
      <c r="K11" s="353">
        <v>11</v>
      </c>
      <c r="L11" s="353">
        <v>12</v>
      </c>
      <c r="M11" s="353">
        <v>13</v>
      </c>
    </row>
    <row r="12" spans="1:26" x14ac:dyDescent="0.2">
      <c r="A12" s="95">
        <v>1</v>
      </c>
      <c r="B12" s="95" t="s">
        <v>929</v>
      </c>
      <c r="C12" s="95">
        <v>0</v>
      </c>
      <c r="D12" s="95">
        <v>0</v>
      </c>
      <c r="E12" s="95">
        <v>0</v>
      </c>
      <c r="F12" s="95">
        <v>0</v>
      </c>
      <c r="G12" s="95">
        <v>0</v>
      </c>
      <c r="H12" s="95">
        <v>0</v>
      </c>
      <c r="I12" s="95">
        <v>0</v>
      </c>
      <c r="J12" s="95">
        <v>0</v>
      </c>
      <c r="K12" s="95">
        <v>0</v>
      </c>
      <c r="L12" s="95">
        <v>0</v>
      </c>
      <c r="M12" s="95">
        <v>0</v>
      </c>
    </row>
    <row r="13" spans="1:26" x14ac:dyDescent="0.2">
      <c r="A13" s="95">
        <v>2</v>
      </c>
      <c r="B13" s="95"/>
      <c r="C13" s="96"/>
      <c r="D13" s="96"/>
      <c r="E13" s="96"/>
      <c r="F13" s="96"/>
      <c r="G13" s="96"/>
      <c r="H13" s="96"/>
      <c r="I13" s="96"/>
      <c r="J13" s="96"/>
      <c r="K13" s="96"/>
      <c r="L13" s="96"/>
      <c r="M13" s="96"/>
    </row>
    <row r="14" spans="1:26" x14ac:dyDescent="0.2">
      <c r="A14" s="95">
        <v>3</v>
      </c>
      <c r="B14" s="95"/>
      <c r="C14" s="96"/>
      <c r="D14" s="96"/>
      <c r="E14" s="96"/>
      <c r="F14" s="96"/>
      <c r="G14" s="96"/>
      <c r="H14" s="96"/>
      <c r="I14" s="96"/>
      <c r="J14" s="96"/>
      <c r="K14" s="96"/>
      <c r="L14" s="96"/>
      <c r="M14" s="96"/>
    </row>
    <row r="15" spans="1:26" x14ac:dyDescent="0.2">
      <c r="A15" s="95">
        <v>4</v>
      </c>
      <c r="B15" s="95"/>
      <c r="C15" s="96"/>
      <c r="D15" s="96"/>
      <c r="E15" s="96"/>
      <c r="F15" s="96"/>
      <c r="G15" s="96"/>
      <c r="H15" s="96"/>
      <c r="I15" s="96"/>
      <c r="J15" s="96"/>
      <c r="K15" s="96"/>
      <c r="L15" s="96"/>
      <c r="M15" s="96"/>
    </row>
    <row r="16" spans="1:26" x14ac:dyDescent="0.2">
      <c r="A16" s="95">
        <v>5</v>
      </c>
      <c r="B16" s="95"/>
      <c r="C16" s="96"/>
      <c r="D16" s="96"/>
      <c r="E16" s="96"/>
      <c r="F16" s="96"/>
      <c r="G16" s="96"/>
      <c r="H16" s="96"/>
      <c r="I16" s="96"/>
      <c r="J16" s="96"/>
      <c r="K16" s="96"/>
      <c r="L16" s="96"/>
      <c r="M16" s="96"/>
    </row>
    <row r="17" spans="1:16" x14ac:dyDescent="0.2">
      <c r="A17" s="95">
        <v>6</v>
      </c>
      <c r="B17" s="95"/>
      <c r="C17" s="96"/>
      <c r="D17" s="96"/>
      <c r="E17" s="96"/>
      <c r="F17" s="96"/>
      <c r="G17" s="96"/>
      <c r="H17" s="96"/>
      <c r="I17" s="96"/>
      <c r="J17" s="96"/>
      <c r="K17" s="96"/>
      <c r="L17" s="96"/>
      <c r="M17" s="96"/>
    </row>
    <row r="18" spans="1:16" x14ac:dyDescent="0.2">
      <c r="A18" s="95">
        <v>7</v>
      </c>
      <c r="B18" s="95"/>
      <c r="C18" s="96"/>
      <c r="D18" s="96"/>
      <c r="E18" s="96"/>
      <c r="F18" s="96"/>
      <c r="G18" s="96"/>
      <c r="H18" s="96"/>
      <c r="I18" s="96"/>
      <c r="J18" s="96"/>
      <c r="K18" s="96"/>
      <c r="L18" s="96"/>
      <c r="M18" s="96"/>
    </row>
    <row r="19" spans="1:16" x14ac:dyDescent="0.2">
      <c r="A19" s="95">
        <v>8</v>
      </c>
      <c r="B19" s="95"/>
      <c r="C19" s="96"/>
      <c r="D19" s="96"/>
      <c r="E19" s="96"/>
      <c r="F19" s="96"/>
      <c r="G19" s="96"/>
      <c r="H19" s="96"/>
      <c r="I19" s="96"/>
      <c r="J19" s="96"/>
      <c r="K19" s="96"/>
      <c r="L19" s="96"/>
      <c r="M19" s="96"/>
    </row>
    <row r="20" spans="1:16" x14ac:dyDescent="0.2">
      <c r="A20" s="95">
        <v>9</v>
      </c>
      <c r="B20" s="95"/>
      <c r="C20" s="96"/>
      <c r="D20" s="96"/>
      <c r="E20" s="96"/>
      <c r="F20" s="96"/>
      <c r="G20" s="96"/>
      <c r="H20" s="96"/>
      <c r="I20" s="96"/>
      <c r="J20" s="96"/>
      <c r="K20" s="96"/>
      <c r="L20" s="96"/>
      <c r="M20" s="96"/>
    </row>
    <row r="21" spans="1:16" x14ac:dyDescent="0.2">
      <c r="A21" s="95">
        <v>10</v>
      </c>
      <c r="B21" s="95"/>
      <c r="C21" s="96"/>
      <c r="D21" s="96"/>
      <c r="E21" s="96"/>
      <c r="F21" s="96"/>
      <c r="G21" s="96"/>
      <c r="H21" s="96"/>
      <c r="I21" s="96"/>
      <c r="J21" s="96"/>
      <c r="K21" s="96"/>
      <c r="L21" s="96"/>
      <c r="M21" s="96"/>
    </row>
    <row r="22" spans="1:16" x14ac:dyDescent="0.2">
      <c r="A22" s="95">
        <v>11</v>
      </c>
      <c r="B22" s="95"/>
      <c r="C22" s="96"/>
      <c r="D22" s="96"/>
      <c r="E22" s="96"/>
      <c r="F22" s="96"/>
      <c r="G22" s="96"/>
      <c r="H22" s="96"/>
      <c r="I22" s="96"/>
      <c r="J22" s="96"/>
      <c r="K22" s="96"/>
      <c r="L22" s="96"/>
      <c r="M22" s="96"/>
    </row>
    <row r="23" spans="1:16" x14ac:dyDescent="0.2">
      <c r="A23" s="95">
        <v>12</v>
      </c>
      <c r="B23" s="95"/>
      <c r="C23" s="96"/>
      <c r="D23" s="96"/>
      <c r="E23" s="96"/>
      <c r="F23" s="96"/>
      <c r="G23" s="96"/>
      <c r="H23" s="96"/>
      <c r="I23" s="96"/>
      <c r="J23" s="96"/>
      <c r="K23" s="96"/>
      <c r="L23" s="96"/>
      <c r="M23" s="96"/>
    </row>
    <row r="24" spans="1:16" x14ac:dyDescent="0.2">
      <c r="A24" s="95">
        <v>13</v>
      </c>
      <c r="B24" s="95"/>
      <c r="C24" s="96"/>
      <c r="D24" s="96"/>
      <c r="E24" s="96"/>
      <c r="F24" s="96"/>
      <c r="G24" s="96"/>
      <c r="H24" s="96"/>
      <c r="I24" s="96"/>
      <c r="J24" s="96"/>
      <c r="K24" s="96"/>
      <c r="L24" s="96"/>
      <c r="M24" s="96"/>
    </row>
    <row r="25" spans="1:16" x14ac:dyDescent="0.2">
      <c r="A25" s="95">
        <v>14</v>
      </c>
      <c r="B25" s="95"/>
      <c r="C25" s="96"/>
      <c r="D25" s="96"/>
      <c r="E25" s="96"/>
      <c r="F25" s="96"/>
      <c r="G25" s="96"/>
      <c r="H25" s="96"/>
      <c r="I25" s="96"/>
      <c r="J25" s="96"/>
      <c r="K25" s="96"/>
      <c r="L25" s="96"/>
      <c r="M25" s="96"/>
    </row>
    <row r="26" spans="1:16" x14ac:dyDescent="0.2">
      <c r="A26" s="98" t="s">
        <v>7</v>
      </c>
      <c r="B26" s="98"/>
      <c r="C26" s="96"/>
      <c r="D26" s="96"/>
      <c r="E26" s="96"/>
      <c r="F26" s="96"/>
      <c r="G26" s="96"/>
      <c r="H26" s="96"/>
      <c r="I26" s="96"/>
      <c r="J26" s="96"/>
      <c r="K26" s="96"/>
      <c r="L26" s="96"/>
      <c r="M26" s="96"/>
    </row>
    <row r="27" spans="1:16" x14ac:dyDescent="0.2">
      <c r="A27" s="98" t="s">
        <v>7</v>
      </c>
      <c r="B27" s="98"/>
      <c r="C27" s="96"/>
      <c r="D27" s="96"/>
      <c r="E27" s="96"/>
      <c r="F27" s="96"/>
      <c r="G27" s="96"/>
      <c r="H27" s="96"/>
      <c r="I27" s="96"/>
      <c r="J27" s="96"/>
      <c r="K27" s="96"/>
      <c r="L27" s="96"/>
      <c r="M27" s="96"/>
    </row>
    <row r="28" spans="1:16" x14ac:dyDescent="0.2">
      <c r="A28" s="92" t="s">
        <v>19</v>
      </c>
      <c r="B28" s="95"/>
      <c r="C28" s="92">
        <v>0</v>
      </c>
      <c r="D28" s="92">
        <v>0</v>
      </c>
      <c r="E28" s="92">
        <v>0</v>
      </c>
      <c r="F28" s="92">
        <v>0</v>
      </c>
      <c r="G28" s="92">
        <v>0</v>
      </c>
      <c r="H28" s="92">
        <v>0</v>
      </c>
      <c r="I28" s="92">
        <v>0</v>
      </c>
      <c r="J28" s="92">
        <v>0</v>
      </c>
      <c r="K28" s="92">
        <v>0</v>
      </c>
      <c r="L28" s="92">
        <v>0</v>
      </c>
      <c r="M28" s="92">
        <v>0</v>
      </c>
    </row>
    <row r="29" spans="1:16" x14ac:dyDescent="0.2">
      <c r="A29" s="99"/>
      <c r="B29" s="99"/>
      <c r="C29" s="99"/>
      <c r="D29" s="99"/>
      <c r="E29" s="99"/>
      <c r="F29" s="88"/>
      <c r="G29" s="88"/>
      <c r="H29" s="88"/>
      <c r="I29" s="88"/>
      <c r="J29" s="88"/>
      <c r="K29" s="88"/>
      <c r="L29" s="88"/>
      <c r="M29" s="88"/>
      <c r="N29" s="88"/>
      <c r="O29" s="88"/>
      <c r="P29" s="88"/>
    </row>
    <row r="30" spans="1:16" x14ac:dyDescent="0.2">
      <c r="A30" s="88"/>
      <c r="B30" s="88"/>
      <c r="C30" s="88"/>
      <c r="D30" s="88"/>
      <c r="E30" s="88"/>
      <c r="F30" s="88"/>
      <c r="G30" s="88"/>
      <c r="H30" s="88"/>
      <c r="I30" s="88"/>
      <c r="J30" s="88"/>
      <c r="K30" s="88"/>
      <c r="L30" s="88"/>
      <c r="M30" s="88"/>
      <c r="N30" s="88"/>
      <c r="O30" s="88"/>
      <c r="P30" s="88"/>
    </row>
    <row r="31" spans="1:16" x14ac:dyDescent="0.2">
      <c r="A31" s="88"/>
      <c r="B31" s="88"/>
      <c r="C31" s="88"/>
      <c r="D31" s="88"/>
      <c r="E31" s="88"/>
      <c r="F31" s="88"/>
      <c r="G31" s="88"/>
      <c r="H31" s="88"/>
      <c r="I31" s="88"/>
      <c r="J31" s="88"/>
      <c r="K31" s="88"/>
      <c r="L31" s="88"/>
      <c r="M31" s="88"/>
      <c r="N31" s="88"/>
      <c r="O31" s="88"/>
      <c r="P31" s="88"/>
    </row>
    <row r="33" spans="1:16" x14ac:dyDescent="0.2">
      <c r="A33" s="874"/>
      <c r="B33" s="874"/>
      <c r="C33" s="874"/>
      <c r="D33" s="874"/>
      <c r="E33" s="874"/>
      <c r="F33" s="874"/>
      <c r="G33" s="874"/>
      <c r="H33" s="874"/>
      <c r="I33" s="874"/>
      <c r="J33" s="874"/>
      <c r="K33" s="874"/>
      <c r="L33" s="874"/>
      <c r="M33" s="107"/>
      <c r="N33" s="874"/>
      <c r="O33" s="874"/>
      <c r="P33" s="874"/>
    </row>
    <row r="34" spans="1:16" x14ac:dyDescent="0.2">
      <c r="A34" s="88"/>
      <c r="B34" s="88"/>
      <c r="C34" s="88"/>
      <c r="D34" s="88"/>
      <c r="E34" s="88"/>
      <c r="F34" s="88"/>
      <c r="G34" s="88"/>
      <c r="H34" s="88"/>
      <c r="I34" s="88"/>
      <c r="J34" s="88"/>
      <c r="K34" s="88"/>
      <c r="L34" s="88"/>
      <c r="M34" s="88"/>
      <c r="N34" s="88"/>
      <c r="O34" s="88"/>
      <c r="P34" s="88"/>
    </row>
    <row r="35" spans="1:16" ht="15.75" x14ac:dyDescent="0.25">
      <c r="A35" s="102" t="s">
        <v>953</v>
      </c>
      <c r="B35" s="102"/>
      <c r="C35" s="102"/>
      <c r="D35" s="102"/>
      <c r="E35" s="102"/>
      <c r="F35" s="102"/>
      <c r="G35" s="102"/>
      <c r="H35" s="102"/>
      <c r="I35" s="102"/>
      <c r="J35" s="102"/>
      <c r="K35" s="890" t="s">
        <v>13</v>
      </c>
      <c r="L35" s="890"/>
      <c r="M35" s="890"/>
      <c r="N35" s="143"/>
      <c r="O35" s="88"/>
      <c r="P35" s="88"/>
    </row>
    <row r="36" spans="1:16" ht="15.75" x14ac:dyDescent="0.2">
      <c r="A36" s="741" t="s">
        <v>14</v>
      </c>
      <c r="B36" s="741"/>
      <c r="C36" s="741"/>
      <c r="D36" s="741"/>
      <c r="E36" s="741"/>
      <c r="F36" s="741"/>
      <c r="G36" s="741"/>
      <c r="H36" s="741"/>
      <c r="I36" s="741"/>
      <c r="J36" s="741"/>
      <c r="K36" s="741"/>
      <c r="L36" s="741"/>
      <c r="M36" s="741"/>
      <c r="N36" s="88"/>
      <c r="O36" s="88"/>
      <c r="P36" s="88"/>
    </row>
    <row r="37" spans="1:16" ht="15.6" customHeight="1" x14ac:dyDescent="0.2">
      <c r="A37" s="741" t="s">
        <v>15</v>
      </c>
      <c r="B37" s="741"/>
      <c r="C37" s="741"/>
      <c r="D37" s="741"/>
      <c r="E37" s="741"/>
      <c r="F37" s="741"/>
      <c r="G37" s="741"/>
      <c r="H37" s="741"/>
      <c r="I37" s="741"/>
      <c r="J37" s="741"/>
      <c r="K37" s="741"/>
      <c r="L37" s="741"/>
      <c r="M37" s="741"/>
      <c r="N37" s="143"/>
      <c r="O37" s="88"/>
      <c r="P37" s="88"/>
    </row>
    <row r="38" spans="1:16" x14ac:dyDescent="0.2">
      <c r="A38" s="88"/>
      <c r="B38" s="88"/>
      <c r="C38" s="88"/>
      <c r="D38" s="88"/>
      <c r="E38" s="88"/>
      <c r="F38" s="88"/>
      <c r="G38" s="88"/>
      <c r="L38" s="34" t="s">
        <v>88</v>
      </c>
      <c r="M38" s="34"/>
      <c r="N38" s="34"/>
      <c r="O38" s="34"/>
      <c r="P38" s="34"/>
    </row>
  </sheetData>
  <mergeCells count="14">
    <mergeCell ref="K35:M35"/>
    <mergeCell ref="A36:M36"/>
    <mergeCell ref="A9:A10"/>
    <mergeCell ref="B9:B10"/>
    <mergeCell ref="A37:M37"/>
    <mergeCell ref="F9:I9"/>
    <mergeCell ref="J9:M9"/>
    <mergeCell ref="A33:L33"/>
    <mergeCell ref="N33:P33"/>
    <mergeCell ref="C9:E9"/>
    <mergeCell ref="L1:M1"/>
    <mergeCell ref="A2:M2"/>
    <mergeCell ref="A3:M3"/>
    <mergeCell ref="A5:M5"/>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opLeftCell="A2" zoomScaleSheetLayoutView="84" workbookViewId="0">
      <selection activeCell="E29" sqref="E29"/>
    </sheetView>
  </sheetViews>
  <sheetFormatPr defaultRowHeight="12.75" x14ac:dyDescent="0.2"/>
  <cols>
    <col min="1" max="1" width="5.85546875" customWidth="1"/>
    <col min="6" max="6" width="13.42578125" customWidth="1"/>
    <col min="7" max="7" width="14.85546875" customWidth="1"/>
    <col min="8" max="8" width="12.42578125" customWidth="1"/>
    <col min="9" max="9" width="15.28515625" customWidth="1"/>
    <col min="10" max="10" width="14.28515625" customWidth="1"/>
    <col min="11" max="11" width="15.7109375" customWidth="1"/>
    <col min="12" max="12" width="9.140625" hidden="1" customWidth="1"/>
  </cols>
  <sheetData>
    <row r="1" spans="1:12" ht="18" x14ac:dyDescent="0.35">
      <c r="A1" s="761" t="s">
        <v>0</v>
      </c>
      <c r="B1" s="761"/>
      <c r="C1" s="761"/>
      <c r="D1" s="761"/>
      <c r="E1" s="761"/>
      <c r="F1" s="761"/>
      <c r="G1" s="761"/>
      <c r="H1" s="761"/>
      <c r="I1" s="761"/>
      <c r="J1" s="892" t="s">
        <v>530</v>
      </c>
      <c r="K1" s="892"/>
    </row>
    <row r="2" spans="1:12" ht="21" x14ac:dyDescent="0.35">
      <c r="A2" s="762" t="s">
        <v>753</v>
      </c>
      <c r="B2" s="762"/>
      <c r="C2" s="762"/>
      <c r="D2" s="762"/>
      <c r="E2" s="762"/>
      <c r="F2" s="762"/>
      <c r="G2" s="762"/>
      <c r="H2" s="762"/>
      <c r="I2" s="762"/>
      <c r="J2" s="762"/>
      <c r="K2" s="762"/>
    </row>
    <row r="3" spans="1:12" ht="15" x14ac:dyDescent="0.3">
      <c r="A3" s="209"/>
      <c r="B3" s="209"/>
      <c r="C3" s="209"/>
      <c r="D3" s="209"/>
      <c r="E3" s="209"/>
      <c r="F3" s="209"/>
      <c r="G3" s="209"/>
      <c r="H3" s="209"/>
      <c r="I3" s="209"/>
      <c r="J3" s="209"/>
      <c r="K3" s="209"/>
    </row>
    <row r="4" spans="1:12" ht="27" customHeight="1" x14ac:dyDescent="0.3">
      <c r="A4" s="893" t="s">
        <v>708</v>
      </c>
      <c r="B4" s="893"/>
      <c r="C4" s="893"/>
      <c r="D4" s="893"/>
      <c r="E4" s="893"/>
      <c r="F4" s="893"/>
      <c r="G4" s="893"/>
      <c r="H4" s="893"/>
      <c r="I4" s="893"/>
      <c r="J4" s="893"/>
      <c r="K4" s="893"/>
    </row>
    <row r="5" spans="1:12" ht="15" x14ac:dyDescent="0.3">
      <c r="A5" s="210" t="s">
        <v>930</v>
      </c>
      <c r="B5" s="210"/>
      <c r="C5" s="210"/>
      <c r="D5" s="210"/>
      <c r="E5" s="210"/>
      <c r="F5" s="210"/>
      <c r="G5" s="210"/>
      <c r="H5" s="210"/>
      <c r="I5" s="209"/>
      <c r="J5" s="894" t="s">
        <v>843</v>
      </c>
      <c r="K5" s="894"/>
      <c r="L5" s="894"/>
    </row>
    <row r="6" spans="1:12" ht="27.75" customHeight="1" x14ac:dyDescent="0.2">
      <c r="A6" s="834" t="s">
        <v>2</v>
      </c>
      <c r="B6" s="834" t="s">
        <v>3</v>
      </c>
      <c r="C6" s="834" t="s">
        <v>301</v>
      </c>
      <c r="D6" s="834" t="s">
        <v>302</v>
      </c>
      <c r="E6" s="834"/>
      <c r="F6" s="834"/>
      <c r="G6" s="834"/>
      <c r="H6" s="834"/>
      <c r="I6" s="835" t="s">
        <v>303</v>
      </c>
      <c r="J6" s="836"/>
      <c r="K6" s="837"/>
    </row>
    <row r="7" spans="1:12" ht="90" customHeight="1" x14ac:dyDescent="0.2">
      <c r="A7" s="834"/>
      <c r="B7" s="834"/>
      <c r="C7" s="834"/>
      <c r="D7" s="244" t="s">
        <v>304</v>
      </c>
      <c r="E7" s="244" t="s">
        <v>203</v>
      </c>
      <c r="F7" s="244" t="s">
        <v>453</v>
      </c>
      <c r="G7" s="244" t="s">
        <v>305</v>
      </c>
      <c r="H7" s="244" t="s">
        <v>427</v>
      </c>
      <c r="I7" s="244" t="s">
        <v>306</v>
      </c>
      <c r="J7" s="244" t="s">
        <v>307</v>
      </c>
      <c r="K7" s="244" t="s">
        <v>308</v>
      </c>
    </row>
    <row r="8" spans="1:12" ht="15" x14ac:dyDescent="0.2">
      <c r="A8" s="213" t="s">
        <v>264</v>
      </c>
      <c r="B8" s="213" t="s">
        <v>265</v>
      </c>
      <c r="C8" s="213" t="s">
        <v>266</v>
      </c>
      <c r="D8" s="213" t="s">
        <v>267</v>
      </c>
      <c r="E8" s="213" t="s">
        <v>268</v>
      </c>
      <c r="F8" s="213" t="s">
        <v>269</v>
      </c>
      <c r="G8" s="213" t="s">
        <v>270</v>
      </c>
      <c r="H8" s="213" t="s">
        <v>271</v>
      </c>
      <c r="I8" s="213" t="s">
        <v>290</v>
      </c>
      <c r="J8" s="213" t="s">
        <v>291</v>
      </c>
      <c r="K8" s="213" t="s">
        <v>292</v>
      </c>
    </row>
    <row r="9" spans="1:12" x14ac:dyDescent="0.2">
      <c r="A9" s="8">
        <v>1</v>
      </c>
      <c r="B9" s="19" t="s">
        <v>929</v>
      </c>
      <c r="C9" s="401">
        <v>0</v>
      </c>
      <c r="D9" s="401">
        <v>0</v>
      </c>
      <c r="E9" s="401">
        <v>0</v>
      </c>
      <c r="F9" s="401">
        <v>0</v>
      </c>
      <c r="G9" s="401">
        <v>0</v>
      </c>
      <c r="H9" s="401">
        <v>0</v>
      </c>
      <c r="I9" s="401">
        <v>0</v>
      </c>
      <c r="J9" s="401">
        <v>0</v>
      </c>
      <c r="K9" s="401">
        <v>0</v>
      </c>
    </row>
    <row r="10" spans="1:12" x14ac:dyDescent="0.2">
      <c r="A10" s="8">
        <v>2</v>
      </c>
      <c r="B10" s="9"/>
      <c r="C10" s="401"/>
      <c r="D10" s="401"/>
      <c r="E10" s="401"/>
      <c r="F10" s="401"/>
      <c r="G10" s="401"/>
      <c r="H10" s="401"/>
      <c r="I10" s="401"/>
      <c r="J10" s="401"/>
      <c r="K10" s="401"/>
    </row>
    <row r="11" spans="1:12" x14ac:dyDescent="0.2">
      <c r="A11" s="8">
        <v>3</v>
      </c>
      <c r="B11" s="9"/>
      <c r="C11" s="401"/>
      <c r="D11" s="401"/>
      <c r="E11" s="401"/>
      <c r="F11" s="401"/>
      <c r="G11" s="401"/>
      <c r="H11" s="401"/>
      <c r="I11" s="401"/>
      <c r="J11" s="401"/>
      <c r="K11" s="401"/>
    </row>
    <row r="12" spans="1:12" x14ac:dyDescent="0.2">
      <c r="A12" s="8">
        <v>4</v>
      </c>
      <c r="B12" s="9"/>
      <c r="C12" s="401"/>
      <c r="D12" s="401"/>
      <c r="E12" s="401"/>
      <c r="F12" s="401"/>
      <c r="G12" s="401"/>
      <c r="H12" s="401"/>
      <c r="I12" s="401"/>
      <c r="J12" s="401"/>
      <c r="K12" s="401"/>
    </row>
    <row r="13" spans="1:12" x14ac:dyDescent="0.2">
      <c r="A13" s="8">
        <v>5</v>
      </c>
      <c r="B13" s="9"/>
      <c r="C13" s="401"/>
      <c r="D13" s="401"/>
      <c r="E13" s="401"/>
      <c r="F13" s="401"/>
      <c r="G13" s="401"/>
      <c r="H13" s="401"/>
      <c r="I13" s="401"/>
      <c r="J13" s="401"/>
      <c r="K13" s="401"/>
    </row>
    <row r="14" spans="1:12" x14ac:dyDescent="0.2">
      <c r="A14" s="8">
        <v>6</v>
      </c>
      <c r="B14" s="9"/>
      <c r="C14" s="401"/>
      <c r="D14" s="401"/>
      <c r="E14" s="401"/>
      <c r="F14" s="401"/>
      <c r="G14" s="401"/>
      <c r="H14" s="401"/>
      <c r="I14" s="401"/>
      <c r="J14" s="401"/>
      <c r="K14" s="401"/>
    </row>
    <row r="15" spans="1:12" x14ac:dyDescent="0.2">
      <c r="A15" s="8">
        <v>7</v>
      </c>
      <c r="B15" s="9"/>
      <c r="C15" s="401"/>
      <c r="D15" s="401"/>
      <c r="E15" s="401"/>
      <c r="F15" s="401"/>
      <c r="G15" s="401"/>
      <c r="H15" s="401"/>
      <c r="I15" s="401"/>
      <c r="J15" s="401"/>
      <c r="K15" s="401"/>
    </row>
    <row r="16" spans="1:12" x14ac:dyDescent="0.2">
      <c r="A16" s="8">
        <v>8</v>
      </c>
      <c r="B16" s="9"/>
      <c r="C16" s="401"/>
      <c r="D16" s="401"/>
      <c r="E16" s="401"/>
      <c r="F16" s="401"/>
      <c r="G16" s="401"/>
      <c r="H16" s="401"/>
      <c r="I16" s="401"/>
      <c r="J16" s="401"/>
      <c r="K16" s="401"/>
    </row>
    <row r="17" spans="1:13" x14ac:dyDescent="0.2">
      <c r="A17" s="8">
        <v>9</v>
      </c>
      <c r="B17" s="9"/>
      <c r="C17" s="401"/>
      <c r="D17" s="401"/>
      <c r="E17" s="401"/>
      <c r="F17" s="401"/>
      <c r="G17" s="401"/>
      <c r="H17" s="401"/>
      <c r="I17" s="401"/>
      <c r="J17" s="401"/>
      <c r="K17" s="401"/>
    </row>
    <row r="18" spans="1:13" x14ac:dyDescent="0.2">
      <c r="A18" s="8">
        <v>10</v>
      </c>
      <c r="B18" s="9"/>
      <c r="C18" s="401"/>
      <c r="D18" s="401"/>
      <c r="E18" s="401"/>
      <c r="F18" s="401"/>
      <c r="G18" s="401"/>
      <c r="H18" s="401"/>
      <c r="I18" s="401"/>
      <c r="J18" s="401"/>
      <c r="K18" s="401"/>
    </row>
    <row r="19" spans="1:13" x14ac:dyDescent="0.2">
      <c r="A19" s="8">
        <v>11</v>
      </c>
      <c r="B19" s="9"/>
      <c r="C19" s="401"/>
      <c r="D19" s="401"/>
      <c r="E19" s="401"/>
      <c r="F19" s="401"/>
      <c r="G19" s="401"/>
      <c r="H19" s="401"/>
      <c r="I19" s="401"/>
      <c r="J19" s="401"/>
      <c r="K19" s="401"/>
    </row>
    <row r="20" spans="1:13" x14ac:dyDescent="0.2">
      <c r="A20" s="8">
        <v>12</v>
      </c>
      <c r="B20" s="9"/>
      <c r="C20" s="401"/>
      <c r="D20" s="401"/>
      <c r="E20" s="401"/>
      <c r="F20" s="401"/>
      <c r="G20" s="401"/>
      <c r="H20" s="401"/>
      <c r="I20" s="401"/>
      <c r="J20" s="401"/>
      <c r="K20" s="401"/>
    </row>
    <row r="21" spans="1:13" x14ac:dyDescent="0.2">
      <c r="A21" s="8">
        <v>13</v>
      </c>
      <c r="B21" s="9"/>
      <c r="C21" s="401"/>
      <c r="D21" s="401"/>
      <c r="E21" s="401"/>
      <c r="F21" s="401"/>
      <c r="G21" s="401"/>
      <c r="H21" s="401"/>
      <c r="I21" s="401"/>
      <c r="J21" s="401"/>
      <c r="K21" s="401"/>
    </row>
    <row r="22" spans="1:13" x14ac:dyDescent="0.2">
      <c r="A22" s="8">
        <v>14</v>
      </c>
      <c r="B22" s="9"/>
      <c r="C22" s="401"/>
      <c r="D22" s="401"/>
      <c r="E22" s="401"/>
      <c r="F22" s="401"/>
      <c r="G22" s="401"/>
      <c r="H22" s="401"/>
      <c r="I22" s="401"/>
      <c r="J22" s="401"/>
      <c r="K22" s="401"/>
    </row>
    <row r="23" spans="1:13" x14ac:dyDescent="0.2">
      <c r="A23" s="18" t="s">
        <v>7</v>
      </c>
      <c r="B23" s="9"/>
      <c r="C23" s="401"/>
      <c r="D23" s="401"/>
      <c r="E23" s="401"/>
      <c r="F23" s="401"/>
      <c r="G23" s="401"/>
      <c r="H23" s="401"/>
      <c r="I23" s="401"/>
      <c r="J23" s="401"/>
      <c r="K23" s="401"/>
    </row>
    <row r="24" spans="1:13" x14ac:dyDescent="0.2">
      <c r="A24" s="18" t="s">
        <v>7</v>
      </c>
      <c r="B24" s="9"/>
      <c r="C24" s="401"/>
      <c r="D24" s="401"/>
      <c r="E24" s="401"/>
      <c r="F24" s="401"/>
      <c r="G24" s="401"/>
      <c r="H24" s="401"/>
      <c r="I24" s="401"/>
      <c r="J24" s="401"/>
      <c r="K24" s="401"/>
    </row>
    <row r="25" spans="1:13" x14ac:dyDescent="0.2">
      <c r="A25" s="28" t="s">
        <v>19</v>
      </c>
      <c r="B25" s="28"/>
      <c r="C25" s="429">
        <v>0</v>
      </c>
      <c r="D25" s="429">
        <v>0</v>
      </c>
      <c r="E25" s="429">
        <v>0</v>
      </c>
      <c r="F25" s="429">
        <v>0</v>
      </c>
      <c r="G25" s="429">
        <v>0</v>
      </c>
      <c r="H25" s="429">
        <v>0</v>
      </c>
      <c r="I25" s="429">
        <v>0</v>
      </c>
      <c r="J25" s="429">
        <v>0</v>
      </c>
      <c r="K25" s="429">
        <v>0</v>
      </c>
      <c r="L25" s="15"/>
      <c r="M25" s="15"/>
    </row>
    <row r="27" spans="1:13" x14ac:dyDescent="0.2">
      <c r="A27" s="15" t="s">
        <v>454</v>
      </c>
    </row>
    <row r="29" spans="1:13" x14ac:dyDescent="0.2">
      <c r="A29" s="216"/>
      <c r="B29" s="216"/>
      <c r="C29" s="216"/>
      <c r="D29" s="216"/>
      <c r="I29" s="759" t="s">
        <v>13</v>
      </c>
      <c r="J29" s="759"/>
      <c r="K29" s="759"/>
    </row>
    <row r="30" spans="1:13" ht="15" customHeight="1" x14ac:dyDescent="0.2">
      <c r="A30" s="216"/>
      <c r="B30" s="216"/>
      <c r="C30" s="216"/>
      <c r="D30" s="216"/>
      <c r="I30" s="759" t="s">
        <v>14</v>
      </c>
      <c r="J30" s="759"/>
      <c r="K30" s="759"/>
      <c r="L30" s="231"/>
    </row>
    <row r="31" spans="1:13" ht="15" customHeight="1" x14ac:dyDescent="0.2">
      <c r="A31" s="216"/>
      <c r="B31" s="216"/>
      <c r="C31" s="216"/>
      <c r="D31" s="216"/>
      <c r="I31" s="759" t="s">
        <v>91</v>
      </c>
      <c r="J31" s="759"/>
      <c r="K31" s="759"/>
      <c r="L31" s="231"/>
    </row>
    <row r="32" spans="1:13" x14ac:dyDescent="0.2">
      <c r="A32" s="216" t="s">
        <v>953</v>
      </c>
      <c r="C32" s="216"/>
      <c r="D32" s="216"/>
      <c r="I32" s="760" t="s">
        <v>88</v>
      </c>
      <c r="J32" s="760"/>
      <c r="K32" s="221"/>
    </row>
  </sheetData>
  <mergeCells count="14">
    <mergeCell ref="I31:K31"/>
    <mergeCell ref="I32:J32"/>
    <mergeCell ref="A1:I1"/>
    <mergeCell ref="J1:K1"/>
    <mergeCell ref="A2:K2"/>
    <mergeCell ref="A4:K4"/>
    <mergeCell ref="J5:L5"/>
    <mergeCell ref="A6:A7"/>
    <mergeCell ref="B6:B7"/>
    <mergeCell ref="C6:C7"/>
    <mergeCell ref="D6:H6"/>
    <mergeCell ref="I6:K6"/>
    <mergeCell ref="I29:K29"/>
    <mergeCell ref="I30:K30"/>
  </mergeCells>
  <printOptions horizontalCentered="1"/>
  <pageMargins left="0.70866141732283472" right="0.70866141732283472" top="0.23622047244094491"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50"/>
  <sheetViews>
    <sheetView topLeftCell="A18" zoomScaleSheetLayoutView="86" workbookViewId="0">
      <selection activeCell="J17" sqref="J17"/>
    </sheetView>
  </sheetViews>
  <sheetFormatPr defaultRowHeight="12.75" x14ac:dyDescent="0.2"/>
  <cols>
    <col min="1" max="1" width="4.85546875" customWidth="1"/>
    <col min="2" max="2" width="19.5703125" customWidth="1"/>
    <col min="3" max="18" width="7" customWidth="1"/>
    <col min="19" max="19" width="10.5703125" customWidth="1"/>
    <col min="20" max="20" width="9.85546875" customWidth="1"/>
    <col min="21" max="21" width="8.7109375" customWidth="1"/>
    <col min="22" max="22" width="9.7109375" customWidth="1"/>
    <col min="28" max="28" width="11" customWidth="1"/>
    <col min="29" max="30" width="8.85546875" hidden="1" customWidth="1"/>
  </cols>
  <sheetData>
    <row r="2" spans="1:256" x14ac:dyDescent="0.2">
      <c r="G2" s="681"/>
      <c r="H2" s="681"/>
      <c r="I2" s="681"/>
      <c r="J2" s="681"/>
      <c r="K2" s="681"/>
      <c r="L2" s="681"/>
      <c r="M2" s="681"/>
      <c r="N2" s="681"/>
      <c r="O2" s="681"/>
      <c r="P2" s="1"/>
      <c r="Q2" s="1"/>
      <c r="R2" s="1"/>
      <c r="T2" s="46" t="s">
        <v>63</v>
      </c>
    </row>
    <row r="3" spans="1:256" ht="15" x14ac:dyDescent="0.25">
      <c r="A3" s="621" t="s">
        <v>61</v>
      </c>
      <c r="B3" s="621"/>
      <c r="C3" s="621"/>
      <c r="D3" s="621"/>
      <c r="E3" s="621"/>
      <c r="F3" s="621"/>
      <c r="G3" s="621"/>
      <c r="H3" s="621"/>
      <c r="I3" s="621"/>
      <c r="J3" s="621"/>
      <c r="K3" s="621"/>
      <c r="L3" s="621"/>
      <c r="M3" s="621"/>
      <c r="N3" s="621"/>
      <c r="O3" s="621"/>
      <c r="P3" s="621"/>
      <c r="Q3" s="621"/>
      <c r="R3" s="621"/>
      <c r="S3" s="621"/>
      <c r="T3" s="621"/>
      <c r="U3" s="621"/>
    </row>
    <row r="4" spans="1:256" ht="15.75" x14ac:dyDescent="0.25">
      <c r="A4" s="678" t="s">
        <v>753</v>
      </c>
      <c r="B4" s="678"/>
      <c r="C4" s="678"/>
      <c r="D4" s="678"/>
      <c r="E4" s="678"/>
      <c r="F4" s="678"/>
      <c r="G4" s="678"/>
      <c r="H4" s="678"/>
      <c r="I4" s="678"/>
      <c r="J4" s="678"/>
      <c r="K4" s="678"/>
      <c r="L4" s="678"/>
      <c r="M4" s="678"/>
      <c r="N4" s="678"/>
      <c r="O4" s="678"/>
      <c r="P4" s="678"/>
      <c r="Q4" s="678"/>
      <c r="R4" s="678"/>
      <c r="S4" s="678"/>
      <c r="T4" s="678"/>
      <c r="U4" s="678"/>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6" spans="1:256" ht="15" x14ac:dyDescent="0.25">
      <c r="A6" s="705" t="s">
        <v>803</v>
      </c>
      <c r="B6" s="705"/>
      <c r="C6" s="705"/>
      <c r="D6" s="705"/>
      <c r="E6" s="705"/>
      <c r="F6" s="705"/>
      <c r="G6" s="705"/>
      <c r="H6" s="705"/>
      <c r="I6" s="705"/>
      <c r="J6" s="705"/>
      <c r="K6" s="705"/>
      <c r="L6" s="705"/>
      <c r="M6" s="705"/>
      <c r="N6" s="705"/>
      <c r="O6" s="705"/>
      <c r="P6" s="705"/>
      <c r="Q6" s="705"/>
      <c r="R6" s="705"/>
      <c r="S6" s="705"/>
      <c r="T6" s="705"/>
      <c r="U6" s="705"/>
    </row>
    <row r="7" spans="1:256" ht="15.75" x14ac:dyDescent="0.25">
      <c r="A7" s="45"/>
      <c r="B7" s="45"/>
      <c r="C7" s="45"/>
      <c r="D7" s="45"/>
      <c r="E7" s="45"/>
      <c r="F7" s="45"/>
      <c r="G7" s="45"/>
      <c r="H7" s="45"/>
      <c r="I7" s="45"/>
      <c r="J7" s="45"/>
      <c r="K7" s="45"/>
      <c r="L7" s="45"/>
      <c r="M7" s="45"/>
      <c r="N7" s="45"/>
      <c r="O7" s="45"/>
      <c r="P7" s="45"/>
      <c r="Q7" s="45"/>
      <c r="R7" s="45"/>
      <c r="S7" s="45"/>
      <c r="T7" s="45"/>
      <c r="U7" s="45"/>
    </row>
    <row r="8" spans="1:256" ht="15.75" x14ac:dyDescent="0.25">
      <c r="A8" s="641" t="s">
        <v>926</v>
      </c>
      <c r="B8" s="641"/>
      <c r="C8" s="641"/>
      <c r="D8" s="30"/>
      <c r="E8" s="30"/>
      <c r="F8" s="30"/>
      <c r="G8" s="45"/>
      <c r="H8" s="45"/>
      <c r="I8" s="45"/>
      <c r="J8" s="45"/>
      <c r="K8" s="45"/>
      <c r="L8" s="45"/>
      <c r="M8" s="45"/>
      <c r="N8" s="45"/>
      <c r="O8" s="45"/>
      <c r="P8" s="45"/>
      <c r="Q8" s="45"/>
      <c r="R8" s="45"/>
      <c r="S8" s="45"/>
      <c r="T8" s="45"/>
      <c r="U8" s="45"/>
    </row>
    <row r="10" spans="1:256" ht="15" x14ac:dyDescent="0.25">
      <c r="U10" s="710" t="s">
        <v>465</v>
      </c>
      <c r="V10" s="710"/>
      <c r="W10" s="16"/>
      <c r="X10" s="16"/>
      <c r="Y10" s="16"/>
      <c r="Z10" s="16"/>
      <c r="AA10" s="16"/>
      <c r="AB10" s="686"/>
      <c r="AC10" s="686"/>
      <c r="AD10" s="68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2.75" customHeight="1" x14ac:dyDescent="0.2">
      <c r="A11" s="706" t="s">
        <v>2</v>
      </c>
      <c r="B11" s="706" t="s">
        <v>115</v>
      </c>
      <c r="C11" s="690" t="s">
        <v>158</v>
      </c>
      <c r="D11" s="691"/>
      <c r="E11" s="691"/>
      <c r="F11" s="692"/>
      <c r="G11" s="708" t="s">
        <v>841</v>
      </c>
      <c r="H11" s="703"/>
      <c r="I11" s="703"/>
      <c r="J11" s="703"/>
      <c r="K11" s="703"/>
      <c r="L11" s="703"/>
      <c r="M11" s="703"/>
      <c r="N11" s="703"/>
      <c r="O11" s="703"/>
      <c r="P11" s="703"/>
      <c r="Q11" s="703"/>
      <c r="R11" s="709"/>
      <c r="S11" s="657" t="s">
        <v>249</v>
      </c>
      <c r="T11" s="657"/>
      <c r="U11" s="657"/>
      <c r="V11" s="657"/>
      <c r="W11" s="130"/>
      <c r="X11" s="130"/>
      <c r="Y11" s="130"/>
      <c r="Z11" s="130"/>
      <c r="AA11" s="130"/>
      <c r="AB11" s="130"/>
      <c r="AC11" s="130"/>
      <c r="AD11" s="130"/>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x14ac:dyDescent="0.2">
      <c r="A12" s="707"/>
      <c r="B12" s="707"/>
      <c r="C12" s="693"/>
      <c r="D12" s="694"/>
      <c r="E12" s="694"/>
      <c r="F12" s="695"/>
      <c r="G12" s="626" t="s">
        <v>964</v>
      </c>
      <c r="H12" s="652"/>
      <c r="I12" s="652"/>
      <c r="J12" s="627"/>
      <c r="K12" s="626" t="s">
        <v>180</v>
      </c>
      <c r="L12" s="652"/>
      <c r="M12" s="652"/>
      <c r="N12" s="627"/>
      <c r="O12" s="637" t="s">
        <v>19</v>
      </c>
      <c r="P12" s="637"/>
      <c r="Q12" s="637"/>
      <c r="R12" s="637"/>
      <c r="S12" s="657"/>
      <c r="T12" s="657"/>
      <c r="U12" s="657"/>
      <c r="V12" s="657"/>
      <c r="W12" s="130"/>
      <c r="X12" s="130"/>
      <c r="Y12" s="130"/>
      <c r="Z12" s="130"/>
      <c r="AA12" s="130"/>
      <c r="AB12" s="130"/>
      <c r="AC12" s="130"/>
      <c r="AD12" s="130"/>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38.25" x14ac:dyDescent="0.2">
      <c r="A13" s="180"/>
      <c r="B13" s="180"/>
      <c r="C13" s="179" t="s">
        <v>250</v>
      </c>
      <c r="D13" s="179" t="s">
        <v>251</v>
      </c>
      <c r="E13" s="179" t="s">
        <v>252</v>
      </c>
      <c r="F13" s="179" t="s">
        <v>95</v>
      </c>
      <c r="G13" s="179" t="s">
        <v>250</v>
      </c>
      <c r="H13" s="179" t="s">
        <v>251</v>
      </c>
      <c r="I13" s="179" t="s">
        <v>252</v>
      </c>
      <c r="J13" s="179" t="s">
        <v>19</v>
      </c>
      <c r="K13" s="179" t="s">
        <v>250</v>
      </c>
      <c r="L13" s="179" t="s">
        <v>251</v>
      </c>
      <c r="M13" s="179" t="s">
        <v>252</v>
      </c>
      <c r="N13" s="179" t="s">
        <v>95</v>
      </c>
      <c r="O13" s="179" t="s">
        <v>250</v>
      </c>
      <c r="P13" s="179" t="s">
        <v>251</v>
      </c>
      <c r="Q13" s="179" t="s">
        <v>252</v>
      </c>
      <c r="R13" s="179" t="s">
        <v>19</v>
      </c>
      <c r="S13" s="5" t="s">
        <v>461</v>
      </c>
      <c r="T13" s="5" t="s">
        <v>462</v>
      </c>
      <c r="U13" s="5" t="s">
        <v>463</v>
      </c>
      <c r="V13" s="271" t="s">
        <v>464</v>
      </c>
      <c r="W13" s="130"/>
      <c r="X13" s="130"/>
      <c r="Y13" s="130"/>
      <c r="Z13" s="130"/>
      <c r="AA13" s="130"/>
      <c r="AB13" s="130"/>
      <c r="AC13" s="130"/>
      <c r="AD13" s="130"/>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x14ac:dyDescent="0.2">
      <c r="A14" s="158">
        <v>1</v>
      </c>
      <c r="B14" s="181">
        <v>2</v>
      </c>
      <c r="C14" s="158">
        <v>3</v>
      </c>
      <c r="D14" s="158">
        <v>4</v>
      </c>
      <c r="E14" s="181">
        <v>5</v>
      </c>
      <c r="F14" s="158">
        <v>6</v>
      </c>
      <c r="G14" s="158">
        <v>7</v>
      </c>
      <c r="H14" s="181">
        <v>8</v>
      </c>
      <c r="I14" s="158">
        <v>9</v>
      </c>
      <c r="J14" s="158">
        <v>10</v>
      </c>
      <c r="K14" s="181">
        <v>11</v>
      </c>
      <c r="L14" s="158">
        <v>12</v>
      </c>
      <c r="M14" s="158">
        <v>13</v>
      </c>
      <c r="N14" s="181">
        <v>14</v>
      </c>
      <c r="O14" s="158">
        <v>15</v>
      </c>
      <c r="P14" s="158">
        <v>16</v>
      </c>
      <c r="Q14" s="181">
        <v>17</v>
      </c>
      <c r="R14" s="158">
        <v>18</v>
      </c>
      <c r="S14" s="158">
        <v>19</v>
      </c>
      <c r="T14" s="181">
        <v>20</v>
      </c>
      <c r="U14" s="158">
        <v>21</v>
      </c>
      <c r="V14" s="158">
        <v>22</v>
      </c>
      <c r="W14" s="182"/>
      <c r="X14" s="182"/>
      <c r="Y14" s="182"/>
      <c r="Z14" s="182"/>
      <c r="AA14" s="182"/>
      <c r="AB14" s="182"/>
      <c r="AC14" s="182"/>
      <c r="AD14" s="182"/>
      <c r="AE14" s="182"/>
      <c r="AF14" s="182"/>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row>
    <row r="15" spans="1:256" ht="25.5" x14ac:dyDescent="0.2">
      <c r="A15" s="18"/>
      <c r="B15" s="183" t="s">
        <v>237</v>
      </c>
      <c r="C15" s="168"/>
      <c r="D15" s="168"/>
      <c r="E15" s="168"/>
      <c r="F15" s="403"/>
      <c r="G15" s="401"/>
      <c r="H15" s="401"/>
      <c r="I15" s="401"/>
      <c r="J15" s="403"/>
      <c r="K15" s="401"/>
      <c r="L15" s="401"/>
      <c r="M15" s="401"/>
      <c r="N15" s="401"/>
      <c r="O15" s="401"/>
      <c r="P15" s="401"/>
      <c r="Q15" s="401"/>
      <c r="R15" s="401"/>
      <c r="S15" s="401"/>
      <c r="T15" s="401"/>
      <c r="U15" s="401"/>
      <c r="V15" s="401"/>
      <c r="W15" s="131"/>
      <c r="X15" s="131"/>
      <c r="Y15" s="131"/>
      <c r="Z15" s="131"/>
      <c r="AA15" s="131"/>
      <c r="AB15" s="131"/>
      <c r="AC15" s="131"/>
      <c r="AD15" s="131"/>
      <c r="AE15" s="131"/>
      <c r="AF15" s="131"/>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x14ac:dyDescent="0.2">
      <c r="A16" s="3">
        <v>1</v>
      </c>
      <c r="B16" s="183" t="s">
        <v>185</v>
      </c>
      <c r="C16" s="168">
        <v>1.05</v>
      </c>
      <c r="D16" s="168">
        <v>0</v>
      </c>
      <c r="E16" s="400">
        <v>4.32</v>
      </c>
      <c r="F16" s="400">
        <f t="shared" ref="F16:F20" si="0">SUM(C16:E16)</f>
        <v>5.37</v>
      </c>
      <c r="G16" s="401">
        <v>0.05</v>
      </c>
      <c r="H16" s="401">
        <v>0</v>
      </c>
      <c r="I16" s="400">
        <v>4.12</v>
      </c>
      <c r="J16" s="400">
        <f t="shared" ref="J16:J20" si="1">SUM(G16:I16)</f>
        <v>4.17</v>
      </c>
      <c r="K16" s="401">
        <v>0</v>
      </c>
      <c r="L16" s="401">
        <v>0</v>
      </c>
      <c r="M16" s="401">
        <v>0</v>
      </c>
      <c r="N16" s="401">
        <f t="shared" ref="N16:N20" si="2">SUM(K16:M16)</f>
        <v>0</v>
      </c>
      <c r="O16" s="401">
        <f>G16+K16</f>
        <v>0.05</v>
      </c>
      <c r="P16" s="401">
        <f>H16+L16</f>
        <v>0</v>
      </c>
      <c r="Q16" s="402">
        <f>I16+M16</f>
        <v>4.12</v>
      </c>
      <c r="R16" s="402">
        <f>J16+N16</f>
        <v>4.17</v>
      </c>
      <c r="S16" s="402">
        <f>C16-O16</f>
        <v>1</v>
      </c>
      <c r="T16" s="401">
        <f>D16-P16</f>
        <v>0</v>
      </c>
      <c r="U16" s="402">
        <f>E16-Q16</f>
        <v>0.20000000000000018</v>
      </c>
      <c r="V16" s="402">
        <f>SUM(S16:U16)</f>
        <v>1.2000000000000002</v>
      </c>
      <c r="W16" s="131"/>
      <c r="X16" s="131"/>
      <c r="Y16" s="131"/>
      <c r="Z16" s="131"/>
      <c r="AA16" s="131"/>
      <c r="AB16" s="131"/>
      <c r="AC16" s="131"/>
      <c r="AD16" s="131"/>
      <c r="AE16" s="131"/>
      <c r="AF16" s="131"/>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32" x14ac:dyDescent="0.2">
      <c r="A17" s="3">
        <v>2</v>
      </c>
      <c r="B17" s="184" t="s">
        <v>131</v>
      </c>
      <c r="C17" s="401">
        <v>6.88</v>
      </c>
      <c r="D17" s="401">
        <v>0</v>
      </c>
      <c r="E17" s="401">
        <v>299.98</v>
      </c>
      <c r="F17" s="400">
        <f t="shared" si="0"/>
        <v>306.86</v>
      </c>
      <c r="G17" s="402">
        <v>1</v>
      </c>
      <c r="H17" s="401">
        <v>0</v>
      </c>
      <c r="I17" s="402">
        <v>79.12</v>
      </c>
      <c r="J17" s="168">
        <f t="shared" si="1"/>
        <v>80.12</v>
      </c>
      <c r="K17" s="402">
        <v>2</v>
      </c>
      <c r="L17" s="401">
        <v>0</v>
      </c>
      <c r="M17" s="401">
        <v>118.31</v>
      </c>
      <c r="N17" s="401">
        <f t="shared" si="2"/>
        <v>120.31</v>
      </c>
      <c r="O17" s="401">
        <f t="shared" ref="O17:O20" si="3">G17+K17</f>
        <v>3</v>
      </c>
      <c r="P17" s="401">
        <f t="shared" ref="P17:P20" si="4">H17+L17</f>
        <v>0</v>
      </c>
      <c r="Q17" s="402">
        <f t="shared" ref="Q17:Q20" si="5">I17+M17</f>
        <v>197.43</v>
      </c>
      <c r="R17" s="402">
        <f t="shared" ref="R17:R20" si="6">J17+N17</f>
        <v>200.43</v>
      </c>
      <c r="S17" s="402">
        <f t="shared" ref="S17:S20" si="7">C17-O17</f>
        <v>3.88</v>
      </c>
      <c r="T17" s="401">
        <f t="shared" ref="T17:T20" si="8">D17-P17</f>
        <v>0</v>
      </c>
      <c r="U17" s="402">
        <f t="shared" ref="U17:U20" si="9">E17-Q17</f>
        <v>102.55000000000001</v>
      </c>
      <c r="V17" s="402">
        <f t="shared" ref="V17:V20" si="10">SUM(S17:U17)</f>
        <v>106.43</v>
      </c>
      <c r="Y17" s="641"/>
      <c r="Z17" s="641"/>
      <c r="AA17" s="641"/>
      <c r="AB17" s="641"/>
    </row>
    <row r="18" spans="1:32" ht="25.5" x14ac:dyDescent="0.2">
      <c r="A18" s="3">
        <v>3</v>
      </c>
      <c r="B18" s="183" t="s">
        <v>132</v>
      </c>
      <c r="C18" s="401">
        <v>0</v>
      </c>
      <c r="D18" s="401">
        <v>0</v>
      </c>
      <c r="E18" s="401">
        <v>1.34</v>
      </c>
      <c r="F18" s="400">
        <f t="shared" si="0"/>
        <v>1.34</v>
      </c>
      <c r="G18" s="401">
        <v>0</v>
      </c>
      <c r="H18" s="401">
        <v>0</v>
      </c>
      <c r="I18" s="402">
        <v>0.63</v>
      </c>
      <c r="J18" s="168">
        <f t="shared" si="1"/>
        <v>0.63</v>
      </c>
      <c r="K18" s="401">
        <v>0</v>
      </c>
      <c r="L18" s="401">
        <v>0</v>
      </c>
      <c r="M18" s="401">
        <v>0</v>
      </c>
      <c r="N18" s="401">
        <f t="shared" si="2"/>
        <v>0</v>
      </c>
      <c r="O18" s="401">
        <f t="shared" si="3"/>
        <v>0</v>
      </c>
      <c r="P18" s="401">
        <f t="shared" si="4"/>
        <v>0</v>
      </c>
      <c r="Q18" s="402">
        <f t="shared" si="5"/>
        <v>0.63</v>
      </c>
      <c r="R18" s="402">
        <f t="shared" si="6"/>
        <v>0.63</v>
      </c>
      <c r="S18" s="402">
        <f t="shared" si="7"/>
        <v>0</v>
      </c>
      <c r="T18" s="401">
        <f t="shared" si="8"/>
        <v>0</v>
      </c>
      <c r="U18" s="402">
        <f t="shared" si="9"/>
        <v>0.71000000000000008</v>
      </c>
      <c r="V18" s="402">
        <f t="shared" si="10"/>
        <v>0.71000000000000008</v>
      </c>
    </row>
    <row r="19" spans="1:32" x14ac:dyDescent="0.2">
      <c r="A19" s="3">
        <v>4</v>
      </c>
      <c r="B19" s="184" t="s">
        <v>133</v>
      </c>
      <c r="C19" s="401">
        <v>0</v>
      </c>
      <c r="D19" s="401">
        <v>0</v>
      </c>
      <c r="E19" s="402">
        <v>12.58</v>
      </c>
      <c r="F19" s="400">
        <f t="shared" si="0"/>
        <v>12.58</v>
      </c>
      <c r="G19" s="401">
        <v>0</v>
      </c>
      <c r="H19" s="401">
        <v>0</v>
      </c>
      <c r="I19" s="402">
        <v>1.56</v>
      </c>
      <c r="J19" s="400">
        <f t="shared" si="1"/>
        <v>1.56</v>
      </c>
      <c r="K19" s="401">
        <v>0</v>
      </c>
      <c r="L19" s="401">
        <v>0</v>
      </c>
      <c r="M19" s="402">
        <v>10</v>
      </c>
      <c r="N19" s="402">
        <f t="shared" si="2"/>
        <v>10</v>
      </c>
      <c r="O19" s="401">
        <f t="shared" si="3"/>
        <v>0</v>
      </c>
      <c r="P19" s="401">
        <f t="shared" si="4"/>
        <v>0</v>
      </c>
      <c r="Q19" s="402">
        <f t="shared" si="5"/>
        <v>11.56</v>
      </c>
      <c r="R19" s="402">
        <f t="shared" si="6"/>
        <v>11.56</v>
      </c>
      <c r="S19" s="402">
        <f t="shared" si="7"/>
        <v>0</v>
      </c>
      <c r="T19" s="401">
        <f t="shared" si="8"/>
        <v>0</v>
      </c>
      <c r="U19" s="402">
        <f t="shared" si="9"/>
        <v>1.0199999999999996</v>
      </c>
      <c r="V19" s="402">
        <f t="shared" si="10"/>
        <v>1.0199999999999996</v>
      </c>
    </row>
    <row r="20" spans="1:32" ht="25.5" x14ac:dyDescent="0.2">
      <c r="A20" s="3">
        <v>5</v>
      </c>
      <c r="B20" s="183" t="s">
        <v>134</v>
      </c>
      <c r="C20" s="401">
        <v>0</v>
      </c>
      <c r="D20" s="401">
        <v>0</v>
      </c>
      <c r="E20" s="401">
        <v>104.5</v>
      </c>
      <c r="F20" s="400">
        <f t="shared" si="0"/>
        <v>104.5</v>
      </c>
      <c r="G20" s="401">
        <v>0</v>
      </c>
      <c r="H20" s="401">
        <v>0</v>
      </c>
      <c r="I20" s="402">
        <v>6.6</v>
      </c>
      <c r="J20" s="400">
        <f t="shared" si="1"/>
        <v>6.6</v>
      </c>
      <c r="K20" s="401">
        <v>0</v>
      </c>
      <c r="L20" s="401">
        <v>0</v>
      </c>
      <c r="M20" s="401">
        <v>84.15</v>
      </c>
      <c r="N20" s="401">
        <f t="shared" si="2"/>
        <v>84.15</v>
      </c>
      <c r="O20" s="401">
        <f t="shared" si="3"/>
        <v>0</v>
      </c>
      <c r="P20" s="401">
        <f t="shared" si="4"/>
        <v>0</v>
      </c>
      <c r="Q20" s="402">
        <f t="shared" si="5"/>
        <v>90.75</v>
      </c>
      <c r="R20" s="402">
        <f t="shared" si="6"/>
        <v>90.75</v>
      </c>
      <c r="S20" s="402">
        <f t="shared" si="7"/>
        <v>0</v>
      </c>
      <c r="T20" s="401">
        <f t="shared" si="8"/>
        <v>0</v>
      </c>
      <c r="U20" s="402">
        <f t="shared" si="9"/>
        <v>13.75</v>
      </c>
      <c r="V20" s="402">
        <f t="shared" si="10"/>
        <v>13.75</v>
      </c>
    </row>
    <row r="21" spans="1:32" s="16" customFormat="1" x14ac:dyDescent="0.2">
      <c r="A21" s="269"/>
      <c r="B21" s="282" t="s">
        <v>95</v>
      </c>
      <c r="C21" s="168">
        <f>SUM(C16:C20)</f>
        <v>7.93</v>
      </c>
      <c r="D21" s="168">
        <f t="shared" ref="D21:V21" si="11">SUM(D16:D20)</f>
        <v>0</v>
      </c>
      <c r="E21" s="168">
        <f t="shared" si="11"/>
        <v>422.71999999999997</v>
      </c>
      <c r="F21" s="168">
        <f t="shared" si="11"/>
        <v>430.65</v>
      </c>
      <c r="G21" s="168">
        <f t="shared" si="11"/>
        <v>1.05</v>
      </c>
      <c r="H21" s="168">
        <f t="shared" si="11"/>
        <v>0</v>
      </c>
      <c r="I21" s="400">
        <f t="shared" si="11"/>
        <v>92.03</v>
      </c>
      <c r="J21" s="168">
        <f t="shared" si="11"/>
        <v>93.08</v>
      </c>
      <c r="K21" s="400">
        <f t="shared" si="11"/>
        <v>2</v>
      </c>
      <c r="L21" s="168">
        <f t="shared" si="11"/>
        <v>0</v>
      </c>
      <c r="M21" s="168">
        <f t="shared" si="11"/>
        <v>212.46</v>
      </c>
      <c r="N21" s="168">
        <f t="shared" si="11"/>
        <v>214.46</v>
      </c>
      <c r="O21" s="168">
        <f t="shared" si="11"/>
        <v>3.05</v>
      </c>
      <c r="P21" s="168">
        <f t="shared" si="11"/>
        <v>0</v>
      </c>
      <c r="Q21" s="168">
        <f t="shared" si="11"/>
        <v>304.49</v>
      </c>
      <c r="R21" s="168">
        <f t="shared" si="11"/>
        <v>307.53999999999996</v>
      </c>
      <c r="S21" s="168">
        <f t="shared" si="11"/>
        <v>4.88</v>
      </c>
      <c r="T21" s="168">
        <f t="shared" si="11"/>
        <v>0</v>
      </c>
      <c r="U21" s="168">
        <f t="shared" si="11"/>
        <v>118.23</v>
      </c>
      <c r="V21" s="168">
        <f t="shared" si="11"/>
        <v>123.11</v>
      </c>
    </row>
    <row r="22" spans="1:32" ht="25.5" x14ac:dyDescent="0.2">
      <c r="A22" s="3"/>
      <c r="B22" s="185" t="s">
        <v>238</v>
      </c>
      <c r="C22" s="401"/>
      <c r="D22" s="401"/>
      <c r="E22" s="401"/>
      <c r="F22" s="168"/>
      <c r="G22" s="401"/>
      <c r="H22" s="401"/>
      <c r="I22" s="402"/>
      <c r="J22" s="168"/>
      <c r="K22" s="401"/>
      <c r="L22" s="401"/>
      <c r="M22" s="401"/>
      <c r="N22" s="401"/>
      <c r="O22" s="401"/>
      <c r="P22" s="401"/>
      <c r="Q22" s="401"/>
      <c r="R22" s="401"/>
      <c r="S22" s="401"/>
      <c r="T22" s="401"/>
      <c r="U22" s="401"/>
      <c r="V22" s="401"/>
    </row>
    <row r="23" spans="1:32" x14ac:dyDescent="0.2">
      <c r="A23" s="3">
        <v>6</v>
      </c>
      <c r="B23" s="183" t="s">
        <v>187</v>
      </c>
      <c r="C23" s="401">
        <v>0</v>
      </c>
      <c r="D23" s="401">
        <v>0</v>
      </c>
      <c r="E23" s="401">
        <v>0</v>
      </c>
      <c r="F23" s="168">
        <f>SUM(C23:E23)</f>
        <v>0</v>
      </c>
      <c r="G23" s="401">
        <v>0</v>
      </c>
      <c r="H23" s="401">
        <v>0</v>
      </c>
      <c r="I23" s="402">
        <v>0</v>
      </c>
      <c r="J23" s="168">
        <f>SUM(G23:I23)</f>
        <v>0</v>
      </c>
      <c r="K23" s="401">
        <v>0</v>
      </c>
      <c r="L23" s="401">
        <v>0</v>
      </c>
      <c r="M23" s="401">
        <v>0</v>
      </c>
      <c r="N23" s="401">
        <f>SUM(K23:M23)</f>
        <v>0</v>
      </c>
      <c r="O23" s="401">
        <f t="shared" ref="O23:V23" si="12">SUM(L23:N23)</f>
        <v>0</v>
      </c>
      <c r="P23" s="401">
        <f t="shared" si="12"/>
        <v>0</v>
      </c>
      <c r="Q23" s="401">
        <f t="shared" si="12"/>
        <v>0</v>
      </c>
      <c r="R23" s="401">
        <f t="shared" si="12"/>
        <v>0</v>
      </c>
      <c r="S23" s="401">
        <f t="shared" si="12"/>
        <v>0</v>
      </c>
      <c r="T23" s="401">
        <f t="shared" si="12"/>
        <v>0</v>
      </c>
      <c r="U23" s="401">
        <f t="shared" si="12"/>
        <v>0</v>
      </c>
      <c r="V23" s="401">
        <f t="shared" si="12"/>
        <v>0</v>
      </c>
    </row>
    <row r="24" spans="1:32" x14ac:dyDescent="0.2">
      <c r="A24" s="3">
        <v>7</v>
      </c>
      <c r="B24" s="184" t="s">
        <v>136</v>
      </c>
      <c r="C24" s="401">
        <v>0</v>
      </c>
      <c r="D24" s="401">
        <v>0</v>
      </c>
      <c r="E24" s="401">
        <v>0</v>
      </c>
      <c r="F24" s="168">
        <f>SUM(C24:E24)</f>
        <v>0</v>
      </c>
      <c r="G24" s="401">
        <v>0</v>
      </c>
      <c r="H24" s="401">
        <v>0</v>
      </c>
      <c r="I24" s="402">
        <v>0</v>
      </c>
      <c r="J24" s="168">
        <f>SUM(G24:I24)</f>
        <v>0</v>
      </c>
      <c r="K24" s="401">
        <v>0</v>
      </c>
      <c r="L24" s="401">
        <v>0</v>
      </c>
      <c r="M24" s="401">
        <v>0</v>
      </c>
      <c r="N24" s="401">
        <f>SUM(K24:M24)</f>
        <v>0</v>
      </c>
      <c r="O24" s="401">
        <f t="shared" ref="O24:V24" si="13">SUM(L24:N24)</f>
        <v>0</v>
      </c>
      <c r="P24" s="401">
        <f t="shared" si="13"/>
        <v>0</v>
      </c>
      <c r="Q24" s="401">
        <f t="shared" si="13"/>
        <v>0</v>
      </c>
      <c r="R24" s="401">
        <f t="shared" si="13"/>
        <v>0</v>
      </c>
      <c r="S24" s="401">
        <f t="shared" si="13"/>
        <v>0</v>
      </c>
      <c r="T24" s="401">
        <f t="shared" si="13"/>
        <v>0</v>
      </c>
      <c r="U24" s="401">
        <f t="shared" si="13"/>
        <v>0</v>
      </c>
      <c r="V24" s="401">
        <f t="shared" si="13"/>
        <v>0</v>
      </c>
    </row>
    <row r="25" spans="1:32" ht="25.5" x14ac:dyDescent="0.2">
      <c r="A25" s="369">
        <v>8</v>
      </c>
      <c r="B25" s="183" t="s">
        <v>861</v>
      </c>
      <c r="C25" s="401">
        <f>SUM(C23:C24)</f>
        <v>0</v>
      </c>
      <c r="D25" s="401">
        <f>SUM(D23:D24)</f>
        <v>0</v>
      </c>
      <c r="E25" s="401">
        <f>SUM(E23:E24)</f>
        <v>0</v>
      </c>
      <c r="F25" s="168">
        <v>0</v>
      </c>
      <c r="G25" s="401">
        <f>SUM(G23:G24)</f>
        <v>0</v>
      </c>
      <c r="H25" s="401">
        <f>SUM(H23:H24)</f>
        <v>0</v>
      </c>
      <c r="I25" s="402">
        <f>SUM(I23:I24)</f>
        <v>0</v>
      </c>
      <c r="J25" s="168">
        <f>SUM(G25:I25)</f>
        <v>0</v>
      </c>
      <c r="K25" s="401">
        <v>0</v>
      </c>
      <c r="L25" s="401">
        <v>0</v>
      </c>
      <c r="M25" s="401">
        <v>0</v>
      </c>
      <c r="N25" s="401">
        <f>SUM(K25:M25)</f>
        <v>0</v>
      </c>
      <c r="O25" s="401">
        <f t="shared" ref="O25:V25" si="14">SUM(L25:N25)</f>
        <v>0</v>
      </c>
      <c r="P25" s="401">
        <f t="shared" si="14"/>
        <v>0</v>
      </c>
      <c r="Q25" s="401">
        <f t="shared" si="14"/>
        <v>0</v>
      </c>
      <c r="R25" s="401">
        <f t="shared" si="14"/>
        <v>0</v>
      </c>
      <c r="S25" s="401">
        <f t="shared" si="14"/>
        <v>0</v>
      </c>
      <c r="T25" s="401">
        <f t="shared" si="14"/>
        <v>0</v>
      </c>
      <c r="U25" s="401">
        <f t="shared" si="14"/>
        <v>0</v>
      </c>
      <c r="V25" s="401">
        <f t="shared" si="14"/>
        <v>0</v>
      </c>
    </row>
    <row r="26" spans="1:32" x14ac:dyDescent="0.2">
      <c r="A26" s="9"/>
      <c r="B26" s="184" t="s">
        <v>95</v>
      </c>
      <c r="C26" s="401">
        <v>0</v>
      </c>
      <c r="D26" s="401">
        <v>0</v>
      </c>
      <c r="E26" s="401">
        <v>0</v>
      </c>
      <c r="F26" s="401">
        <v>0</v>
      </c>
      <c r="G26" s="401">
        <v>0</v>
      </c>
      <c r="H26" s="401">
        <v>0</v>
      </c>
      <c r="I26" s="402">
        <v>0</v>
      </c>
      <c r="J26" s="401">
        <v>0</v>
      </c>
      <c r="K26" s="401">
        <v>0</v>
      </c>
      <c r="L26" s="401">
        <v>0</v>
      </c>
      <c r="M26" s="401">
        <v>0</v>
      </c>
      <c r="N26" s="401">
        <v>0</v>
      </c>
      <c r="O26" s="401">
        <v>0</v>
      </c>
      <c r="P26" s="401">
        <v>0</v>
      </c>
      <c r="Q26" s="401">
        <v>0</v>
      </c>
      <c r="R26" s="401">
        <v>0</v>
      </c>
      <c r="S26" s="401">
        <v>0</v>
      </c>
      <c r="T26" s="401">
        <v>0</v>
      </c>
      <c r="U26" s="401">
        <v>0</v>
      </c>
      <c r="V26" s="401">
        <v>0</v>
      </c>
    </row>
    <row r="27" spans="1:32" x14ac:dyDescent="0.2">
      <c r="A27" s="9"/>
      <c r="B27" s="184" t="s">
        <v>39</v>
      </c>
      <c r="C27" s="401">
        <f>C26+C21</f>
        <v>7.93</v>
      </c>
      <c r="D27" s="401">
        <f t="shared" ref="D27:V27" si="15">D26+D21</f>
        <v>0</v>
      </c>
      <c r="E27" s="401">
        <f t="shared" si="15"/>
        <v>422.71999999999997</v>
      </c>
      <c r="F27" s="401">
        <f t="shared" si="15"/>
        <v>430.65</v>
      </c>
      <c r="G27" s="401">
        <f t="shared" si="15"/>
        <v>1.05</v>
      </c>
      <c r="H27" s="401">
        <f t="shared" si="15"/>
        <v>0</v>
      </c>
      <c r="I27" s="402">
        <f t="shared" si="15"/>
        <v>92.03</v>
      </c>
      <c r="J27" s="401">
        <f t="shared" si="15"/>
        <v>93.08</v>
      </c>
      <c r="K27" s="402">
        <f t="shared" si="15"/>
        <v>2</v>
      </c>
      <c r="L27" s="401">
        <f t="shared" si="15"/>
        <v>0</v>
      </c>
      <c r="M27" s="401">
        <f t="shared" si="15"/>
        <v>212.46</v>
      </c>
      <c r="N27" s="401">
        <f t="shared" si="15"/>
        <v>214.46</v>
      </c>
      <c r="O27" s="401">
        <f t="shared" si="15"/>
        <v>3.05</v>
      </c>
      <c r="P27" s="401">
        <f t="shared" si="15"/>
        <v>0</v>
      </c>
      <c r="Q27" s="401">
        <f t="shared" si="15"/>
        <v>304.49</v>
      </c>
      <c r="R27" s="401">
        <f t="shared" si="15"/>
        <v>307.53999999999996</v>
      </c>
      <c r="S27" s="401">
        <f t="shared" si="15"/>
        <v>4.88</v>
      </c>
      <c r="T27" s="401">
        <f t="shared" si="15"/>
        <v>0</v>
      </c>
      <c r="U27" s="401">
        <f t="shared" si="15"/>
        <v>118.23</v>
      </c>
      <c r="V27" s="402">
        <f t="shared" si="15"/>
        <v>123.11</v>
      </c>
    </row>
    <row r="28" spans="1:32" ht="43.5" customHeight="1" x14ac:dyDescent="0.2">
      <c r="A28" s="712" t="s">
        <v>963</v>
      </c>
      <c r="B28" s="713"/>
      <c r="C28" s="713"/>
      <c r="D28" s="713"/>
      <c r="E28" s="713"/>
      <c r="F28" s="713"/>
      <c r="G28" s="713"/>
      <c r="H28" s="713"/>
      <c r="I28" s="713"/>
      <c r="J28" s="713"/>
      <c r="K28" s="713"/>
      <c r="L28" s="713"/>
      <c r="M28" s="713"/>
      <c r="N28" s="713"/>
      <c r="O28" s="713"/>
      <c r="P28" s="713"/>
      <c r="Q28" s="713"/>
      <c r="R28" s="713"/>
      <c r="S28" s="713"/>
      <c r="T28" s="713"/>
      <c r="U28" s="713"/>
      <c r="V28" s="714"/>
    </row>
    <row r="29" spans="1:32" ht="43.5" customHeight="1" x14ac:dyDescent="0.2">
      <c r="A29" s="40"/>
      <c r="B29" s="580"/>
      <c r="C29" s="580"/>
      <c r="D29" s="580"/>
      <c r="E29" s="580"/>
      <c r="F29" s="580"/>
      <c r="G29" s="580"/>
      <c r="H29" s="580"/>
      <c r="I29" s="580"/>
      <c r="J29" s="580"/>
      <c r="K29" s="580"/>
      <c r="L29" s="580"/>
      <c r="M29" s="580"/>
      <c r="N29" s="580"/>
      <c r="O29" s="580"/>
      <c r="P29" s="580"/>
      <c r="Q29" s="580"/>
      <c r="R29" s="580"/>
      <c r="S29" s="580"/>
      <c r="T29" s="580"/>
      <c r="U29" s="580"/>
      <c r="V29" s="580"/>
    </row>
    <row r="30" spans="1:32" ht="22.5" customHeight="1" x14ac:dyDescent="0.2"/>
    <row r="31" spans="1:32" ht="14.25" customHeight="1" x14ac:dyDescent="0.2">
      <c r="A31" s="15" t="s">
        <v>953</v>
      </c>
      <c r="B31" s="15"/>
      <c r="C31" s="15"/>
      <c r="D31" s="15"/>
      <c r="E31" s="15"/>
      <c r="F31" s="15"/>
      <c r="G31" s="15"/>
      <c r="H31" s="15"/>
      <c r="I31" s="15"/>
      <c r="J31" s="15"/>
      <c r="K31" s="15"/>
      <c r="L31" s="15"/>
      <c r="M31" s="15"/>
      <c r="N31" s="642" t="s">
        <v>13</v>
      </c>
      <c r="O31" s="642"/>
      <c r="P31" s="642"/>
      <c r="Q31" s="642"/>
      <c r="R31" s="642"/>
      <c r="S31" s="642"/>
      <c r="T31" s="642"/>
      <c r="U31" s="84"/>
      <c r="V31" s="15"/>
      <c r="W31" s="16"/>
      <c r="X31" s="16"/>
      <c r="Y31" s="16"/>
      <c r="Z31" s="16"/>
      <c r="AA31" s="16"/>
      <c r="AE31" s="16"/>
      <c r="AF31" s="16"/>
    </row>
    <row r="32" spans="1:32" ht="12.75" customHeight="1" x14ac:dyDescent="0.2">
      <c r="A32" s="653" t="s">
        <v>14</v>
      </c>
      <c r="B32" s="653"/>
      <c r="C32" s="653"/>
      <c r="D32" s="653"/>
      <c r="E32" s="653"/>
      <c r="F32" s="653"/>
      <c r="G32" s="653"/>
      <c r="H32" s="653"/>
      <c r="I32" s="653"/>
      <c r="J32" s="653"/>
      <c r="K32" s="653"/>
      <c r="L32" s="653"/>
      <c r="M32" s="653"/>
      <c r="N32" s="653"/>
      <c r="O32" s="653"/>
      <c r="P32" s="653"/>
      <c r="Q32" s="653"/>
      <c r="R32" s="653"/>
      <c r="S32" s="653"/>
      <c r="T32" s="532"/>
      <c r="U32" s="532"/>
      <c r="V32" s="532"/>
      <c r="W32" s="532"/>
      <c r="X32" s="532"/>
      <c r="Y32" s="532"/>
      <c r="Z32" s="532"/>
      <c r="AA32" s="532"/>
      <c r="AB32" s="532"/>
      <c r="AC32" s="532"/>
      <c r="AD32" s="532"/>
      <c r="AE32" s="16"/>
      <c r="AF32" s="16"/>
    </row>
    <row r="33" spans="1:37" x14ac:dyDescent="0.2">
      <c r="A33" s="653" t="s">
        <v>20</v>
      </c>
      <c r="B33" s="653"/>
      <c r="C33" s="653"/>
      <c r="D33" s="653"/>
      <c r="E33" s="653"/>
      <c r="F33" s="653"/>
      <c r="G33" s="653"/>
      <c r="H33" s="653"/>
      <c r="I33" s="653"/>
      <c r="J33" s="653"/>
      <c r="K33" s="653"/>
      <c r="L33" s="653"/>
      <c r="M33" s="653"/>
      <c r="N33" s="653"/>
      <c r="O33" s="653"/>
      <c r="P33" s="653"/>
      <c r="Q33" s="653"/>
      <c r="R33" s="653"/>
      <c r="S33" s="653"/>
      <c r="T33" s="130"/>
      <c r="U33" s="130"/>
      <c r="V33" s="130"/>
      <c r="W33" s="130"/>
      <c r="X33" s="130"/>
      <c r="Y33" s="130"/>
      <c r="Z33" s="130"/>
      <c r="AA33" s="130"/>
      <c r="AB33" s="130"/>
      <c r="AC33" s="130"/>
      <c r="AD33" s="130"/>
      <c r="AE33" s="130"/>
      <c r="AF33" s="130"/>
      <c r="AG33" s="130"/>
      <c r="AH33" s="130"/>
      <c r="AI33" s="130"/>
      <c r="AJ33" s="130"/>
      <c r="AK33" s="130"/>
    </row>
    <row r="34" spans="1:37" x14ac:dyDescent="0.2">
      <c r="A34" s="15"/>
      <c r="B34" s="15"/>
      <c r="C34" s="15"/>
      <c r="D34" s="15"/>
      <c r="E34" s="15"/>
      <c r="F34" s="15"/>
      <c r="G34" s="15"/>
      <c r="H34" s="15"/>
      <c r="I34" s="15"/>
      <c r="J34" s="15"/>
      <c r="K34" s="15"/>
      <c r="L34" s="15"/>
      <c r="M34" s="15"/>
      <c r="N34" s="15"/>
      <c r="O34" s="15"/>
      <c r="P34" s="15"/>
      <c r="Q34" s="15"/>
      <c r="R34" s="15"/>
      <c r="S34" s="1" t="s">
        <v>88</v>
      </c>
      <c r="T34" s="1"/>
      <c r="U34" s="1"/>
      <c r="V34" s="1"/>
      <c r="W34" s="15"/>
      <c r="X34" s="15"/>
      <c r="Y34" s="15"/>
      <c r="Z34" s="15"/>
      <c r="AE34" s="15"/>
      <c r="AF34" s="15"/>
    </row>
    <row r="40" spans="1:37" x14ac:dyDescent="0.2">
      <c r="B40" s="13"/>
      <c r="C40" s="13"/>
      <c r="D40" s="13"/>
      <c r="E40" s="13"/>
      <c r="F40" s="13"/>
      <c r="G40" s="13"/>
      <c r="H40" s="13"/>
      <c r="I40" s="13"/>
    </row>
    <row r="41" spans="1:37" x14ac:dyDescent="0.2">
      <c r="B41" s="13"/>
      <c r="C41" s="558"/>
      <c r="D41" s="711"/>
      <c r="E41" s="711"/>
      <c r="F41" s="711"/>
      <c r="G41" s="711"/>
      <c r="H41" s="13"/>
      <c r="I41" s="13"/>
    </row>
    <row r="42" spans="1:37" x14ac:dyDescent="0.2">
      <c r="B42" s="13"/>
      <c r="C42" s="13"/>
      <c r="D42" s="13"/>
      <c r="E42" s="559"/>
      <c r="F42" s="13"/>
      <c r="G42" s="559"/>
      <c r="H42" s="13"/>
      <c r="I42" s="13"/>
    </row>
    <row r="43" spans="1:37" x14ac:dyDescent="0.2">
      <c r="B43" s="13"/>
      <c r="C43" s="558"/>
      <c r="D43" s="13"/>
      <c r="E43" s="13"/>
      <c r="F43" s="13"/>
      <c r="G43" s="13"/>
      <c r="H43" s="13"/>
      <c r="I43" s="13"/>
    </row>
    <row r="44" spans="1:37" x14ac:dyDescent="0.2">
      <c r="B44" s="13"/>
      <c r="C44" s="558"/>
      <c r="D44" s="560"/>
      <c r="E44" s="561"/>
      <c r="F44" s="13"/>
      <c r="G44" s="561"/>
      <c r="H44" s="13"/>
      <c r="I44" s="13"/>
    </row>
    <row r="45" spans="1:37" x14ac:dyDescent="0.2">
      <c r="B45" s="13"/>
      <c r="C45" s="558"/>
      <c r="D45" s="561"/>
      <c r="E45" s="561"/>
      <c r="F45" s="561"/>
      <c r="G45" s="561"/>
      <c r="H45" s="13"/>
      <c r="I45" s="13"/>
    </row>
    <row r="46" spans="1:37" x14ac:dyDescent="0.2">
      <c r="B46" s="13"/>
      <c r="C46" s="558"/>
      <c r="D46" s="13"/>
      <c r="E46" s="13"/>
      <c r="F46" s="13"/>
      <c r="G46" s="13"/>
      <c r="H46" s="13"/>
      <c r="I46" s="13"/>
    </row>
    <row r="47" spans="1:37" x14ac:dyDescent="0.2">
      <c r="B47" s="13"/>
      <c r="C47" s="558"/>
      <c r="D47" s="13"/>
      <c r="E47" s="13"/>
      <c r="F47" s="561"/>
      <c r="G47" s="13"/>
      <c r="H47" s="13"/>
      <c r="I47" s="13"/>
    </row>
    <row r="48" spans="1:37" x14ac:dyDescent="0.2">
      <c r="B48" s="13"/>
      <c r="C48" s="13"/>
      <c r="D48" s="13"/>
      <c r="E48" s="13"/>
      <c r="F48" s="13"/>
      <c r="G48" s="13"/>
      <c r="H48" s="13"/>
      <c r="I48" s="13"/>
    </row>
    <row r="49" spans="2:9" x14ac:dyDescent="0.2">
      <c r="B49" s="13"/>
      <c r="C49" s="13"/>
      <c r="D49" s="13"/>
      <c r="E49" s="13"/>
      <c r="F49" s="13"/>
      <c r="G49" s="13"/>
      <c r="H49" s="13"/>
      <c r="I49" s="13"/>
    </row>
    <row r="50" spans="2:9" x14ac:dyDescent="0.2">
      <c r="B50" s="13"/>
      <c r="C50" s="13"/>
      <c r="D50" s="13"/>
      <c r="E50" s="13"/>
      <c r="F50" s="13"/>
      <c r="G50" s="13"/>
      <c r="H50" s="13"/>
      <c r="I50" s="13"/>
    </row>
  </sheetData>
  <mergeCells count="22">
    <mergeCell ref="D41:E41"/>
    <mergeCell ref="F41:G41"/>
    <mergeCell ref="Y17:AB17"/>
    <mergeCell ref="A33:S33"/>
    <mergeCell ref="N31:T31"/>
    <mergeCell ref="A32:S32"/>
    <mergeCell ref="A28:V28"/>
    <mergeCell ref="AB10:AD10"/>
    <mergeCell ref="A11:A12"/>
    <mergeCell ref="B11:B12"/>
    <mergeCell ref="C11:F12"/>
    <mergeCell ref="G12:J12"/>
    <mergeCell ref="K12:N12"/>
    <mergeCell ref="O12:R12"/>
    <mergeCell ref="G11:R11"/>
    <mergeCell ref="U10:V10"/>
    <mergeCell ref="S11:V12"/>
    <mergeCell ref="G2:O2"/>
    <mergeCell ref="A3:U3"/>
    <mergeCell ref="A4:U4"/>
    <mergeCell ref="A6:U6"/>
    <mergeCell ref="A8:C8"/>
  </mergeCells>
  <printOptions horizontalCentered="1"/>
  <pageMargins left="0.70866141732283472" right="0.70866141732283472" top="0.23622047244094491" bottom="0" header="0.31496062992125984" footer="0.31496062992125984"/>
  <pageSetup paperSize="9" scale="76"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SheetLayoutView="80" workbookViewId="0">
      <selection activeCell="O36" sqref="O36"/>
    </sheetView>
  </sheetViews>
  <sheetFormatPr defaultRowHeight="12.75" x14ac:dyDescent="0.2"/>
  <cols>
    <col min="1" max="1" width="7.85546875" customWidth="1"/>
    <col min="2" max="2" width="13.7109375"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x14ac:dyDescent="0.35">
      <c r="A1" s="761" t="s">
        <v>0</v>
      </c>
      <c r="B1" s="761"/>
      <c r="C1" s="761"/>
      <c r="D1" s="761"/>
      <c r="E1" s="761"/>
      <c r="F1" s="761"/>
      <c r="G1" s="761"/>
      <c r="H1" s="761"/>
      <c r="I1" s="761"/>
      <c r="J1" s="761"/>
      <c r="K1" s="761"/>
      <c r="L1" s="761"/>
      <c r="M1" s="761"/>
      <c r="N1" s="761"/>
      <c r="O1" s="253" t="s">
        <v>532</v>
      </c>
    </row>
    <row r="2" spans="1:15" ht="21" x14ac:dyDescent="0.35">
      <c r="A2" s="762" t="s">
        <v>753</v>
      </c>
      <c r="B2" s="762"/>
      <c r="C2" s="762"/>
      <c r="D2" s="762"/>
      <c r="E2" s="762"/>
      <c r="F2" s="762"/>
      <c r="G2" s="762"/>
      <c r="H2" s="762"/>
      <c r="I2" s="762"/>
      <c r="J2" s="762"/>
      <c r="K2" s="762"/>
      <c r="L2" s="762"/>
      <c r="M2" s="762"/>
      <c r="N2" s="762"/>
      <c r="O2" s="762"/>
    </row>
    <row r="3" spans="1:15" ht="15" x14ac:dyDescent="0.3">
      <c r="A3" s="209"/>
      <c r="B3" s="209"/>
      <c r="C3" s="209"/>
      <c r="D3" s="209"/>
      <c r="E3" s="209"/>
      <c r="F3" s="209"/>
      <c r="G3" s="209"/>
      <c r="H3" s="209"/>
      <c r="I3" s="209"/>
      <c r="J3" s="209"/>
      <c r="K3" s="209"/>
    </row>
    <row r="4" spans="1:15" ht="18" x14ac:dyDescent="0.35">
      <c r="A4" s="761" t="s">
        <v>531</v>
      </c>
      <c r="B4" s="761"/>
      <c r="C4" s="761"/>
      <c r="D4" s="761"/>
      <c r="E4" s="761"/>
      <c r="F4" s="761"/>
      <c r="G4" s="761"/>
      <c r="H4" s="761"/>
      <c r="I4" s="761"/>
      <c r="J4" s="761"/>
      <c r="K4" s="761"/>
      <c r="L4" s="761"/>
      <c r="M4" s="761"/>
      <c r="N4" s="761"/>
      <c r="O4" s="761"/>
    </row>
    <row r="5" spans="1:15" ht="15" x14ac:dyDescent="0.3">
      <c r="A5" s="210" t="s">
        <v>930</v>
      </c>
      <c r="B5" s="210"/>
      <c r="C5" s="210"/>
      <c r="D5" s="210"/>
      <c r="E5" s="210"/>
      <c r="F5" s="210"/>
      <c r="G5" s="210"/>
      <c r="H5" s="210"/>
      <c r="I5" s="210"/>
      <c r="J5" s="210"/>
      <c r="K5" s="209"/>
      <c r="M5" s="894" t="s">
        <v>843</v>
      </c>
      <c r="N5" s="894"/>
      <c r="O5" s="894"/>
    </row>
    <row r="6" spans="1:15" ht="44.25" customHeight="1" x14ac:dyDescent="0.2">
      <c r="A6" s="834" t="s">
        <v>2</v>
      </c>
      <c r="B6" s="834" t="s">
        <v>3</v>
      </c>
      <c r="C6" s="834" t="s">
        <v>309</v>
      </c>
      <c r="D6" s="832" t="s">
        <v>310</v>
      </c>
      <c r="E6" s="832" t="s">
        <v>311</v>
      </c>
      <c r="F6" s="832" t="s">
        <v>312</v>
      </c>
      <c r="G6" s="832" t="s">
        <v>313</v>
      </c>
      <c r="H6" s="834" t="s">
        <v>314</v>
      </c>
      <c r="I6" s="834"/>
      <c r="J6" s="834" t="s">
        <v>315</v>
      </c>
      <c r="K6" s="834"/>
      <c r="L6" s="834" t="s">
        <v>316</v>
      </c>
      <c r="M6" s="834"/>
      <c r="N6" s="834" t="s">
        <v>317</v>
      </c>
      <c r="O6" s="834"/>
    </row>
    <row r="7" spans="1:15" ht="54" customHeight="1" x14ac:dyDescent="0.2">
      <c r="A7" s="834"/>
      <c r="B7" s="834"/>
      <c r="C7" s="834"/>
      <c r="D7" s="833"/>
      <c r="E7" s="833"/>
      <c r="F7" s="833"/>
      <c r="G7" s="833"/>
      <c r="H7" s="244" t="s">
        <v>318</v>
      </c>
      <c r="I7" s="244" t="s">
        <v>319</v>
      </c>
      <c r="J7" s="244" t="s">
        <v>318</v>
      </c>
      <c r="K7" s="244" t="s">
        <v>319</v>
      </c>
      <c r="L7" s="244" t="s">
        <v>318</v>
      </c>
      <c r="M7" s="244" t="s">
        <v>319</v>
      </c>
      <c r="N7" s="244" t="s">
        <v>318</v>
      </c>
      <c r="O7" s="244" t="s">
        <v>319</v>
      </c>
    </row>
    <row r="8" spans="1:15" ht="15" x14ac:dyDescent="0.2">
      <c r="A8" s="213" t="s">
        <v>264</v>
      </c>
      <c r="B8" s="213" t="s">
        <v>265</v>
      </c>
      <c r="C8" s="213" t="s">
        <v>266</v>
      </c>
      <c r="D8" s="213" t="s">
        <v>267</v>
      </c>
      <c r="E8" s="213" t="s">
        <v>268</v>
      </c>
      <c r="F8" s="213" t="s">
        <v>269</v>
      </c>
      <c r="G8" s="213" t="s">
        <v>270</v>
      </c>
      <c r="H8" s="213" t="s">
        <v>271</v>
      </c>
      <c r="I8" s="213" t="s">
        <v>290</v>
      </c>
      <c r="J8" s="213" t="s">
        <v>291</v>
      </c>
      <c r="K8" s="213" t="s">
        <v>292</v>
      </c>
      <c r="L8" s="213" t="s">
        <v>320</v>
      </c>
      <c r="M8" s="213" t="s">
        <v>321</v>
      </c>
      <c r="N8" s="213" t="s">
        <v>322</v>
      </c>
      <c r="O8" s="213" t="s">
        <v>323</v>
      </c>
    </row>
    <row r="9" spans="1:15" ht="18.75" customHeight="1" x14ac:dyDescent="0.2">
      <c r="A9" s="95">
        <v>1</v>
      </c>
      <c r="B9" s="473" t="s">
        <v>929</v>
      </c>
      <c r="C9" s="472">
        <v>0</v>
      </c>
      <c r="D9" s="472">
        <v>0</v>
      </c>
      <c r="E9" s="472">
        <v>0</v>
      </c>
      <c r="F9" s="472">
        <v>0</v>
      </c>
      <c r="G9" s="472">
        <v>0</v>
      </c>
      <c r="H9" s="472">
        <v>0</v>
      </c>
      <c r="I9" s="472">
        <v>0</v>
      </c>
      <c r="J9" s="472">
        <v>0</v>
      </c>
      <c r="K9" s="472">
        <v>0</v>
      </c>
      <c r="L9" s="472">
        <v>0</v>
      </c>
      <c r="M9" s="472">
        <v>0</v>
      </c>
      <c r="N9" s="472">
        <v>0</v>
      </c>
      <c r="O9" s="472">
        <v>0</v>
      </c>
    </row>
    <row r="10" spans="1:15" ht="15" x14ac:dyDescent="0.2">
      <c r="A10" s="95">
        <v>2</v>
      </c>
      <c r="B10" s="213"/>
      <c r="C10" s="457"/>
      <c r="D10" s="457"/>
      <c r="E10" s="457"/>
      <c r="F10" s="457"/>
      <c r="G10" s="457"/>
      <c r="H10" s="457"/>
      <c r="I10" s="457"/>
      <c r="J10" s="457"/>
      <c r="K10" s="457"/>
      <c r="L10" s="457"/>
      <c r="M10" s="457"/>
      <c r="N10" s="457"/>
      <c r="O10" s="457"/>
    </row>
    <row r="11" spans="1:15" ht="15" x14ac:dyDescent="0.2">
      <c r="A11" s="95">
        <v>3</v>
      </c>
      <c r="B11" s="213"/>
      <c r="C11" s="457"/>
      <c r="D11" s="457"/>
      <c r="E11" s="457"/>
      <c r="F11" s="457"/>
      <c r="G11" s="457"/>
      <c r="H11" s="457"/>
      <c r="I11" s="457"/>
      <c r="J11" s="457"/>
      <c r="K11" s="457"/>
      <c r="L11" s="457"/>
      <c r="M11" s="457"/>
      <c r="N11" s="457"/>
      <c r="O11" s="457"/>
    </row>
    <row r="12" spans="1:15" ht="15" x14ac:dyDescent="0.2">
      <c r="A12" s="95">
        <v>4</v>
      </c>
      <c r="B12" s="213"/>
      <c r="C12" s="457"/>
      <c r="D12" s="457"/>
      <c r="E12" s="457"/>
      <c r="F12" s="457"/>
      <c r="G12" s="457"/>
      <c r="H12" s="457"/>
      <c r="I12" s="457"/>
      <c r="J12" s="457"/>
      <c r="K12" s="457"/>
      <c r="L12" s="457"/>
      <c r="M12" s="457"/>
      <c r="N12" s="457"/>
      <c r="O12" s="457"/>
    </row>
    <row r="13" spans="1:15" ht="15" x14ac:dyDescent="0.2">
      <c r="A13" s="95">
        <v>5</v>
      </c>
      <c r="B13" s="213"/>
      <c r="C13" s="457"/>
      <c r="D13" s="457"/>
      <c r="E13" s="457"/>
      <c r="F13" s="457"/>
      <c r="G13" s="457"/>
      <c r="H13" s="457"/>
      <c r="I13" s="457"/>
      <c r="J13" s="457"/>
      <c r="K13" s="457"/>
      <c r="L13" s="457"/>
      <c r="M13" s="457"/>
      <c r="N13" s="457"/>
      <c r="O13" s="457"/>
    </row>
    <row r="14" spans="1:15" ht="15" x14ac:dyDescent="0.2">
      <c r="A14" s="95">
        <v>6</v>
      </c>
      <c r="B14" s="213"/>
      <c r="C14" s="457"/>
      <c r="D14" s="457"/>
      <c r="E14" s="457"/>
      <c r="F14" s="457"/>
      <c r="G14" s="457"/>
      <c r="H14" s="457"/>
      <c r="I14" s="457"/>
      <c r="J14" s="457"/>
      <c r="K14" s="457"/>
      <c r="L14" s="457"/>
      <c r="M14" s="457"/>
      <c r="N14" s="457"/>
      <c r="O14" s="457"/>
    </row>
    <row r="15" spans="1:15" x14ac:dyDescent="0.2">
      <c r="A15" s="95">
        <v>7</v>
      </c>
      <c r="B15" s="9"/>
      <c r="C15" s="401"/>
      <c r="D15" s="401"/>
      <c r="E15" s="401"/>
      <c r="F15" s="401"/>
      <c r="G15" s="401"/>
      <c r="H15" s="401"/>
      <c r="I15" s="401"/>
      <c r="J15" s="401"/>
      <c r="K15" s="401"/>
      <c r="L15" s="401"/>
      <c r="M15" s="401"/>
      <c r="N15" s="401"/>
      <c r="O15" s="401"/>
    </row>
    <row r="16" spans="1:15" x14ac:dyDescent="0.2">
      <c r="A16" s="95">
        <v>8</v>
      </c>
      <c r="B16" s="9"/>
      <c r="C16" s="401"/>
      <c r="D16" s="401"/>
      <c r="E16" s="401"/>
      <c r="F16" s="401"/>
      <c r="G16" s="401"/>
      <c r="H16" s="401"/>
      <c r="I16" s="401"/>
      <c r="J16" s="401"/>
      <c r="K16" s="401"/>
      <c r="L16" s="401"/>
      <c r="M16" s="401"/>
      <c r="N16" s="401"/>
      <c r="O16" s="401"/>
    </row>
    <row r="17" spans="1:15" x14ac:dyDescent="0.2">
      <c r="A17" s="95">
        <v>9</v>
      </c>
      <c r="B17" s="9"/>
      <c r="C17" s="401"/>
      <c r="D17" s="401"/>
      <c r="E17" s="401"/>
      <c r="F17" s="401"/>
      <c r="G17" s="401"/>
      <c r="H17" s="401"/>
      <c r="I17" s="401"/>
      <c r="J17" s="401"/>
      <c r="K17" s="401"/>
      <c r="L17" s="401"/>
      <c r="M17" s="401"/>
      <c r="N17" s="401"/>
      <c r="O17" s="401"/>
    </row>
    <row r="18" spans="1:15" x14ac:dyDescent="0.2">
      <c r="A18" s="95">
        <v>10</v>
      </c>
      <c r="B18" s="9"/>
      <c r="C18" s="401"/>
      <c r="D18" s="401"/>
      <c r="E18" s="401"/>
      <c r="F18" s="401"/>
      <c r="G18" s="401"/>
      <c r="H18" s="401"/>
      <c r="I18" s="401"/>
      <c r="J18" s="401"/>
      <c r="K18" s="401"/>
      <c r="L18" s="401"/>
      <c r="M18" s="401"/>
      <c r="N18" s="401"/>
      <c r="O18" s="401"/>
    </row>
    <row r="19" spans="1:15" x14ac:dyDescent="0.2">
      <c r="A19" s="95">
        <v>11</v>
      </c>
      <c r="B19" s="9"/>
      <c r="C19" s="401"/>
      <c r="D19" s="401"/>
      <c r="E19" s="401"/>
      <c r="F19" s="401"/>
      <c r="G19" s="401"/>
      <c r="H19" s="401"/>
      <c r="I19" s="401"/>
      <c r="J19" s="401"/>
      <c r="K19" s="401"/>
      <c r="L19" s="401"/>
      <c r="M19" s="401"/>
      <c r="N19" s="401"/>
      <c r="O19" s="401"/>
    </row>
    <row r="20" spans="1:15" x14ac:dyDescent="0.2">
      <c r="A20" s="95">
        <v>12</v>
      </c>
      <c r="B20" s="9"/>
      <c r="C20" s="401"/>
      <c r="D20" s="401"/>
      <c r="E20" s="401"/>
      <c r="F20" s="401"/>
      <c r="G20" s="401"/>
      <c r="H20" s="401"/>
      <c r="I20" s="401"/>
      <c r="J20" s="401"/>
      <c r="K20" s="401"/>
      <c r="L20" s="401"/>
      <c r="M20" s="401"/>
      <c r="N20" s="401"/>
      <c r="O20" s="401"/>
    </row>
    <row r="21" spans="1:15" x14ac:dyDescent="0.2">
      <c r="A21" s="95">
        <v>13</v>
      </c>
      <c r="B21" s="9"/>
      <c r="C21" s="401"/>
      <c r="D21" s="401"/>
      <c r="E21" s="401"/>
      <c r="F21" s="401"/>
      <c r="G21" s="401"/>
      <c r="H21" s="401"/>
      <c r="I21" s="401"/>
      <c r="J21" s="401"/>
      <c r="K21" s="401"/>
      <c r="L21" s="401"/>
      <c r="M21" s="401"/>
      <c r="N21" s="401"/>
      <c r="O21" s="401"/>
    </row>
    <row r="22" spans="1:15" x14ac:dyDescent="0.2">
      <c r="A22" s="95">
        <v>14</v>
      </c>
      <c r="B22" s="9"/>
      <c r="C22" s="401"/>
      <c r="D22" s="401"/>
      <c r="E22" s="401"/>
      <c r="F22" s="401"/>
      <c r="G22" s="401"/>
      <c r="H22" s="401"/>
      <c r="I22" s="401"/>
      <c r="J22" s="401"/>
      <c r="K22" s="401"/>
      <c r="L22" s="401"/>
      <c r="M22" s="401"/>
      <c r="N22" s="401"/>
      <c r="O22" s="401"/>
    </row>
    <row r="23" spans="1:15" x14ac:dyDescent="0.2">
      <c r="A23" s="98" t="s">
        <v>7</v>
      </c>
      <c r="B23" s="9"/>
      <c r="C23" s="401"/>
      <c r="D23" s="401"/>
      <c r="E23" s="401"/>
      <c r="F23" s="401"/>
      <c r="G23" s="401"/>
      <c r="H23" s="401"/>
      <c r="I23" s="401"/>
      <c r="J23" s="401"/>
      <c r="K23" s="401"/>
      <c r="L23" s="401"/>
      <c r="M23" s="401"/>
      <c r="N23" s="401"/>
      <c r="O23" s="401"/>
    </row>
    <row r="24" spans="1:15" x14ac:dyDescent="0.2">
      <c r="A24" s="98" t="s">
        <v>7</v>
      </c>
      <c r="B24" s="9"/>
      <c r="C24" s="401"/>
      <c r="D24" s="401"/>
      <c r="E24" s="401"/>
      <c r="F24" s="401"/>
      <c r="G24" s="401"/>
      <c r="H24" s="401"/>
      <c r="I24" s="401"/>
      <c r="J24" s="401"/>
      <c r="K24" s="401"/>
      <c r="L24" s="401"/>
      <c r="M24" s="401"/>
      <c r="N24" s="401"/>
      <c r="O24" s="401"/>
    </row>
    <row r="25" spans="1:15" x14ac:dyDescent="0.2">
      <c r="A25" s="92" t="s">
        <v>19</v>
      </c>
      <c r="B25" s="9"/>
      <c r="C25" s="429">
        <f t="shared" ref="C25:O25" si="0">SUM(C9:C24)</f>
        <v>0</v>
      </c>
      <c r="D25" s="429">
        <f t="shared" si="0"/>
        <v>0</v>
      </c>
      <c r="E25" s="429">
        <f t="shared" si="0"/>
        <v>0</v>
      </c>
      <c r="F25" s="429">
        <f t="shared" si="0"/>
        <v>0</v>
      </c>
      <c r="G25" s="429">
        <f t="shared" si="0"/>
        <v>0</v>
      </c>
      <c r="H25" s="429">
        <f t="shared" si="0"/>
        <v>0</v>
      </c>
      <c r="I25" s="429">
        <f t="shared" si="0"/>
        <v>0</v>
      </c>
      <c r="J25" s="429">
        <f t="shared" si="0"/>
        <v>0</v>
      </c>
      <c r="K25" s="429">
        <f t="shared" si="0"/>
        <v>0</v>
      </c>
      <c r="L25" s="429">
        <f t="shared" si="0"/>
        <v>0</v>
      </c>
      <c r="M25" s="429">
        <f t="shared" si="0"/>
        <v>0</v>
      </c>
      <c r="N25" s="429">
        <f t="shared" si="0"/>
        <v>0</v>
      </c>
      <c r="O25" s="429">
        <f t="shared" si="0"/>
        <v>0</v>
      </c>
    </row>
    <row r="27" spans="1:15" x14ac:dyDescent="0.2">
      <c r="A27" s="216"/>
      <c r="B27" s="216"/>
      <c r="C27" s="216"/>
      <c r="D27" s="216"/>
      <c r="L27" s="759" t="s">
        <v>13</v>
      </c>
      <c r="M27" s="759"/>
      <c r="N27" s="759"/>
      <c r="O27" s="759"/>
    </row>
    <row r="28" spans="1:15" x14ac:dyDescent="0.2">
      <c r="A28" s="216"/>
      <c r="B28" s="216"/>
      <c r="C28" s="216"/>
      <c r="D28" s="216"/>
      <c r="L28" s="759" t="s">
        <v>14</v>
      </c>
      <c r="M28" s="759"/>
      <c r="N28" s="759"/>
      <c r="O28" s="759"/>
    </row>
    <row r="29" spans="1:15" x14ac:dyDescent="0.2">
      <c r="A29" s="216"/>
      <c r="B29" s="216"/>
      <c r="C29" s="216"/>
      <c r="D29" s="216"/>
      <c r="L29" s="759" t="s">
        <v>91</v>
      </c>
      <c r="M29" s="759"/>
      <c r="N29" s="759"/>
      <c r="O29" s="759"/>
    </row>
    <row r="30" spans="1:15" x14ac:dyDescent="0.2">
      <c r="A30" s="216" t="s">
        <v>953</v>
      </c>
      <c r="C30" s="216"/>
      <c r="D30" s="216"/>
      <c r="L30" s="760" t="s">
        <v>88</v>
      </c>
      <c r="M30" s="760"/>
      <c r="N30" s="760"/>
      <c r="O30" s="221"/>
    </row>
  </sheetData>
  <mergeCells count="19">
    <mergeCell ref="A1:N1"/>
    <mergeCell ref="A2:O2"/>
    <mergeCell ref="M5:O5"/>
    <mergeCell ref="A6:A7"/>
    <mergeCell ref="B6:B7"/>
    <mergeCell ref="C6:C7"/>
    <mergeCell ref="D6:D7"/>
    <mergeCell ref="E6:E7"/>
    <mergeCell ref="A4:O4"/>
    <mergeCell ref="F6:F7"/>
    <mergeCell ref="L28:O28"/>
    <mergeCell ref="L29:O29"/>
    <mergeCell ref="L30:N30"/>
    <mergeCell ref="G6:G7"/>
    <mergeCell ref="H6:I6"/>
    <mergeCell ref="J6:K6"/>
    <mergeCell ref="L6:M6"/>
    <mergeCell ref="N6:O6"/>
    <mergeCell ref="L27:O27"/>
  </mergeCells>
  <printOptions horizontalCentered="1"/>
  <pageMargins left="0.70866141732283472" right="0.70866141732283472" top="0.23622047244094491" bottom="0" header="0.31496062992125984" footer="0.31496062992125984"/>
  <pageSetup paperSize="9" scale="8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topLeftCell="A4" zoomScaleSheetLayoutView="90" workbookViewId="0">
      <selection activeCell="N12" sqref="N12"/>
    </sheetView>
  </sheetViews>
  <sheetFormatPr defaultRowHeight="12.75" x14ac:dyDescent="0.2"/>
  <cols>
    <col min="1" max="1" width="8.5703125" style="216" customWidth="1"/>
    <col min="2" max="2" width="16.42578125" style="216" customWidth="1"/>
    <col min="3" max="3" width="12" style="216" customWidth="1"/>
    <col min="4" max="4" width="15.140625" style="216" customWidth="1"/>
    <col min="5" max="5" width="8.7109375" style="216" customWidth="1"/>
    <col min="6" max="6" width="7.28515625" style="216" customWidth="1"/>
    <col min="7" max="7" width="7.42578125" style="216" customWidth="1"/>
    <col min="8" max="8" width="6.28515625" style="216" customWidth="1"/>
    <col min="9" max="9" width="6.5703125" style="216" customWidth="1"/>
    <col min="10" max="10" width="6.7109375" style="216" customWidth="1"/>
    <col min="11" max="11" width="7.140625" style="216" customWidth="1"/>
    <col min="12" max="12" width="8.140625" style="216" customWidth="1"/>
    <col min="13" max="13" width="9.28515625" style="216" customWidth="1"/>
    <col min="14" max="15" width="11.42578125" style="216" customWidth="1"/>
    <col min="16" max="16" width="11.28515625" style="216" customWidth="1"/>
    <col min="17" max="16384" width="9.140625" style="216"/>
  </cols>
  <sheetData>
    <row r="1" spans="1:16" x14ac:dyDescent="0.2">
      <c r="H1" s="760"/>
      <c r="I1" s="760"/>
      <c r="L1" s="219" t="s">
        <v>533</v>
      </c>
    </row>
    <row r="2" spans="1:16" x14ac:dyDescent="0.2">
      <c r="D2" s="760" t="s">
        <v>485</v>
      </c>
      <c r="E2" s="760"/>
      <c r="F2" s="760"/>
      <c r="G2" s="760"/>
      <c r="H2" s="218"/>
      <c r="I2" s="218"/>
      <c r="L2" s="219"/>
    </row>
    <row r="3" spans="1:16" s="220" customFormat="1" ht="15.75" x14ac:dyDescent="0.25">
      <c r="A3" s="895" t="s">
        <v>757</v>
      </c>
      <c r="B3" s="895"/>
      <c r="C3" s="895"/>
      <c r="D3" s="895"/>
      <c r="E3" s="895"/>
      <c r="F3" s="895"/>
      <c r="G3" s="895"/>
      <c r="H3" s="895"/>
      <c r="I3" s="895"/>
      <c r="J3" s="895"/>
      <c r="K3" s="895"/>
      <c r="L3" s="895"/>
      <c r="M3" s="895"/>
    </row>
    <row r="4" spans="1:16" s="220" customFormat="1" ht="20.25" customHeight="1" x14ac:dyDescent="0.25">
      <c r="A4" s="895" t="s">
        <v>878</v>
      </c>
      <c r="B4" s="895"/>
      <c r="C4" s="895"/>
      <c r="D4" s="895"/>
      <c r="E4" s="895"/>
      <c r="F4" s="895"/>
      <c r="G4" s="895"/>
      <c r="H4" s="895"/>
      <c r="I4" s="895"/>
      <c r="J4" s="895"/>
      <c r="K4" s="895"/>
      <c r="L4" s="895"/>
      <c r="M4" s="895"/>
    </row>
    <row r="6" spans="1:16" x14ac:dyDescent="0.2">
      <c r="A6" s="221" t="s">
        <v>926</v>
      </c>
      <c r="B6" s="222"/>
      <c r="C6" s="223"/>
      <c r="D6" s="223"/>
      <c r="E6" s="223"/>
      <c r="F6" s="223"/>
      <c r="G6" s="223"/>
      <c r="H6" s="223"/>
      <c r="I6" s="223"/>
      <c r="J6" s="223"/>
    </row>
    <row r="8" spans="1:16" s="224" customFormat="1" ht="15" customHeight="1" x14ac:dyDescent="0.2">
      <c r="A8" s="216"/>
      <c r="B8" s="216"/>
      <c r="C8" s="216"/>
      <c r="D8" s="216"/>
      <c r="E8" s="216"/>
      <c r="F8" s="216"/>
      <c r="G8" s="216"/>
      <c r="H8" s="216"/>
      <c r="I8" s="216"/>
      <c r="J8" s="216"/>
      <c r="K8" s="770" t="s">
        <v>843</v>
      </c>
      <c r="L8" s="770"/>
      <c r="M8" s="770"/>
      <c r="N8" s="770"/>
      <c r="O8" s="770"/>
      <c r="P8" s="770"/>
    </row>
    <row r="9" spans="1:16" s="224" customFormat="1" ht="20.25" customHeight="1" x14ac:dyDescent="0.2">
      <c r="A9" s="832" t="s">
        <v>2</v>
      </c>
      <c r="B9" s="832" t="s">
        <v>3</v>
      </c>
      <c r="C9" s="839" t="s">
        <v>273</v>
      </c>
      <c r="D9" s="839" t="s">
        <v>274</v>
      </c>
      <c r="E9" s="897" t="s">
        <v>275</v>
      </c>
      <c r="F9" s="897"/>
      <c r="G9" s="897"/>
      <c r="H9" s="897"/>
      <c r="I9" s="897"/>
      <c r="J9" s="897"/>
      <c r="K9" s="897"/>
      <c r="L9" s="897"/>
      <c r="M9" s="897"/>
      <c r="N9" s="897"/>
      <c r="O9" s="897"/>
      <c r="P9" s="897"/>
    </row>
    <row r="10" spans="1:16" s="224" customFormat="1" ht="35.25" customHeight="1" x14ac:dyDescent="0.2">
      <c r="A10" s="896"/>
      <c r="B10" s="896"/>
      <c r="C10" s="840"/>
      <c r="D10" s="840"/>
      <c r="E10" s="317" t="s">
        <v>836</v>
      </c>
      <c r="F10" s="317" t="s">
        <v>276</v>
      </c>
      <c r="G10" s="317" t="s">
        <v>277</v>
      </c>
      <c r="H10" s="317" t="s">
        <v>278</v>
      </c>
      <c r="I10" s="317" t="s">
        <v>279</v>
      </c>
      <c r="J10" s="317" t="s">
        <v>280</v>
      </c>
      <c r="K10" s="317" t="s">
        <v>281</v>
      </c>
      <c r="L10" s="317" t="s">
        <v>282</v>
      </c>
      <c r="M10" s="317" t="s">
        <v>837</v>
      </c>
      <c r="N10" s="237" t="s">
        <v>838</v>
      </c>
      <c r="O10" s="237" t="s">
        <v>839</v>
      </c>
      <c r="P10" s="237" t="s">
        <v>840</v>
      </c>
    </row>
    <row r="11" spans="1:16" s="224" customFormat="1" ht="12.75" customHeight="1" x14ac:dyDescent="0.2">
      <c r="A11" s="227">
        <v>1</v>
      </c>
      <c r="B11" s="227">
        <v>2</v>
      </c>
      <c r="C11" s="227">
        <v>3</v>
      </c>
      <c r="D11" s="227">
        <v>4</v>
      </c>
      <c r="E11" s="227">
        <v>5</v>
      </c>
      <c r="F11" s="227">
        <v>6</v>
      </c>
      <c r="G11" s="227">
        <v>7</v>
      </c>
      <c r="H11" s="227">
        <v>8</v>
      </c>
      <c r="I11" s="227">
        <v>9</v>
      </c>
      <c r="J11" s="227">
        <v>10</v>
      </c>
      <c r="K11" s="227">
        <v>11</v>
      </c>
      <c r="L11" s="227">
        <v>12</v>
      </c>
      <c r="M11" s="227">
        <v>13</v>
      </c>
      <c r="N11" s="227">
        <v>14</v>
      </c>
      <c r="O11" s="227">
        <v>15</v>
      </c>
      <c r="P11" s="227">
        <v>16</v>
      </c>
    </row>
    <row r="12" spans="1:16" x14ac:dyDescent="0.2">
      <c r="A12" s="156">
        <v>1</v>
      </c>
      <c r="B12" s="155" t="s">
        <v>929</v>
      </c>
      <c r="C12" s="156">
        <v>39</v>
      </c>
      <c r="D12" s="156">
        <v>39</v>
      </c>
      <c r="E12" s="156">
        <v>39</v>
      </c>
      <c r="F12" s="156">
        <v>39</v>
      </c>
      <c r="G12" s="156">
        <v>39</v>
      </c>
      <c r="H12" s="156">
        <v>39</v>
      </c>
      <c r="I12" s="156">
        <v>39</v>
      </c>
      <c r="J12" s="156">
        <v>39</v>
      </c>
      <c r="K12" s="156">
        <v>39</v>
      </c>
      <c r="L12" s="156">
        <v>39</v>
      </c>
      <c r="M12" s="156">
        <v>39</v>
      </c>
      <c r="N12" s="228"/>
      <c r="O12" s="228"/>
      <c r="P12" s="154"/>
    </row>
    <row r="13" spans="1:16" x14ac:dyDescent="0.2">
      <c r="A13" s="156">
        <v>2</v>
      </c>
      <c r="B13" s="154"/>
      <c r="C13" s="178"/>
      <c r="D13" s="178"/>
      <c r="E13" s="178"/>
      <c r="F13" s="178"/>
      <c r="G13" s="178"/>
      <c r="H13" s="178"/>
      <c r="I13" s="178"/>
      <c r="J13" s="178"/>
      <c r="K13" s="178"/>
      <c r="L13" s="178"/>
      <c r="M13" s="178"/>
      <c r="N13" s="154"/>
      <c r="O13" s="154"/>
      <c r="P13" s="154"/>
    </row>
    <row r="14" spans="1:16" x14ac:dyDescent="0.2">
      <c r="A14" s="156">
        <v>3</v>
      </c>
      <c r="B14" s="228"/>
      <c r="C14" s="178"/>
      <c r="D14" s="178"/>
      <c r="E14" s="156"/>
      <c r="F14" s="156"/>
      <c r="G14" s="156"/>
      <c r="H14" s="156"/>
      <c r="I14" s="178"/>
      <c r="J14" s="178"/>
      <c r="K14" s="178"/>
      <c r="L14" s="178"/>
      <c r="M14" s="178"/>
      <c r="N14" s="154"/>
      <c r="O14" s="154"/>
      <c r="P14" s="154"/>
    </row>
    <row r="15" spans="1:16" s="146" customFormat="1" ht="12.75" customHeight="1" x14ac:dyDescent="0.2">
      <c r="A15" s="156">
        <v>4</v>
      </c>
      <c r="B15" s="154"/>
      <c r="C15" s="178"/>
      <c r="D15" s="178"/>
      <c r="E15" s="178"/>
      <c r="F15" s="178"/>
      <c r="G15" s="178"/>
      <c r="H15" s="156"/>
      <c r="I15" s="178"/>
      <c r="J15" s="156"/>
      <c r="K15" s="156"/>
      <c r="L15" s="156"/>
      <c r="M15" s="156"/>
      <c r="N15" s="149"/>
      <c r="O15" s="149"/>
      <c r="P15" s="149"/>
    </row>
    <row r="16" spans="1:16" s="146" customFormat="1" ht="12.75" customHeight="1" x14ac:dyDescent="0.2">
      <c r="A16" s="156">
        <v>5</v>
      </c>
      <c r="B16" s="230"/>
      <c r="C16" s="490"/>
      <c r="D16" s="490"/>
      <c r="E16" s="490"/>
      <c r="F16" s="490"/>
      <c r="G16" s="490"/>
      <c r="H16" s="490"/>
      <c r="I16" s="490"/>
      <c r="J16" s="156"/>
      <c r="K16" s="156"/>
      <c r="L16" s="156"/>
      <c r="M16" s="156"/>
      <c r="N16" s="149"/>
      <c r="O16" s="149"/>
      <c r="P16" s="149"/>
    </row>
    <row r="17" spans="1:16" s="146" customFormat="1" ht="13.15" customHeight="1" x14ac:dyDescent="0.2">
      <c r="A17" s="156">
        <v>6</v>
      </c>
      <c r="B17" s="230"/>
      <c r="C17" s="490"/>
      <c r="D17" s="490"/>
      <c r="E17" s="490"/>
      <c r="F17" s="490"/>
      <c r="G17" s="490"/>
      <c r="H17" s="490"/>
      <c r="I17" s="490"/>
      <c r="J17" s="156"/>
      <c r="K17" s="156"/>
      <c r="L17" s="156"/>
      <c r="M17" s="156"/>
      <c r="N17" s="149"/>
      <c r="O17" s="149"/>
      <c r="P17" s="149"/>
    </row>
    <row r="18" spans="1:16" ht="12.75" customHeight="1" x14ac:dyDescent="0.2">
      <c r="A18" s="156">
        <v>7</v>
      </c>
      <c r="B18" s="154"/>
      <c r="C18" s="178"/>
      <c r="D18" s="178"/>
      <c r="E18" s="178"/>
      <c r="F18" s="178"/>
      <c r="G18" s="178"/>
      <c r="H18" s="178"/>
      <c r="I18" s="178"/>
      <c r="J18" s="178"/>
      <c r="K18" s="178"/>
      <c r="L18" s="178"/>
      <c r="M18" s="178"/>
      <c r="N18" s="154"/>
      <c r="O18" s="154"/>
      <c r="P18" s="154"/>
    </row>
    <row r="19" spans="1:16" x14ac:dyDescent="0.2">
      <c r="A19" s="156">
        <v>8</v>
      </c>
      <c r="B19" s="154"/>
      <c r="C19" s="178"/>
      <c r="D19" s="178"/>
      <c r="E19" s="178"/>
      <c r="F19" s="178"/>
      <c r="G19" s="178"/>
      <c r="H19" s="178"/>
      <c r="I19" s="178"/>
      <c r="J19" s="178"/>
      <c r="K19" s="178"/>
      <c r="L19" s="178"/>
      <c r="M19" s="178"/>
      <c r="N19" s="154"/>
      <c r="O19" s="154"/>
      <c r="P19" s="154"/>
    </row>
    <row r="20" spans="1:16" x14ac:dyDescent="0.2">
      <c r="A20" s="156">
        <v>9</v>
      </c>
      <c r="B20" s="154"/>
      <c r="C20" s="178"/>
      <c r="D20" s="178"/>
      <c r="E20" s="178"/>
      <c r="F20" s="178"/>
      <c r="G20" s="178"/>
      <c r="H20" s="178"/>
      <c r="I20" s="178"/>
      <c r="J20" s="178"/>
      <c r="K20" s="178"/>
      <c r="L20" s="178"/>
      <c r="M20" s="178"/>
      <c r="N20" s="154"/>
      <c r="O20" s="154"/>
      <c r="P20" s="154"/>
    </row>
    <row r="21" spans="1:16" x14ac:dyDescent="0.2">
      <c r="A21" s="156">
        <v>10</v>
      </c>
      <c r="B21" s="154"/>
      <c r="C21" s="178"/>
      <c r="D21" s="178"/>
      <c r="E21" s="178"/>
      <c r="F21" s="178"/>
      <c r="G21" s="178"/>
      <c r="H21" s="178"/>
      <c r="I21" s="178"/>
      <c r="J21" s="178"/>
      <c r="K21" s="178"/>
      <c r="L21" s="178"/>
      <c r="M21" s="178"/>
      <c r="N21" s="154"/>
      <c r="O21" s="154"/>
      <c r="P21" s="154"/>
    </row>
    <row r="22" spans="1:16" x14ac:dyDescent="0.2">
      <c r="A22" s="156">
        <v>11</v>
      </c>
      <c r="B22" s="154"/>
      <c r="C22" s="178"/>
      <c r="D22" s="178"/>
      <c r="E22" s="178"/>
      <c r="F22" s="178"/>
      <c r="G22" s="178"/>
      <c r="H22" s="178"/>
      <c r="I22" s="178"/>
      <c r="J22" s="178"/>
      <c r="K22" s="178"/>
      <c r="L22" s="178"/>
      <c r="M22" s="178"/>
      <c r="N22" s="154"/>
      <c r="O22" s="154"/>
      <c r="P22" s="154"/>
    </row>
    <row r="23" spans="1:16" x14ac:dyDescent="0.2">
      <c r="A23" s="156">
        <v>12</v>
      </c>
      <c r="B23" s="154"/>
      <c r="C23" s="178"/>
      <c r="D23" s="178"/>
      <c r="E23" s="178"/>
      <c r="F23" s="178"/>
      <c r="G23" s="178"/>
      <c r="H23" s="178"/>
      <c r="I23" s="178"/>
      <c r="J23" s="178"/>
      <c r="K23" s="178"/>
      <c r="L23" s="178"/>
      <c r="M23" s="178"/>
      <c r="N23" s="154"/>
      <c r="O23" s="154"/>
      <c r="P23" s="154"/>
    </row>
    <row r="24" spans="1:16" x14ac:dyDescent="0.2">
      <c r="A24" s="156">
        <v>13</v>
      </c>
      <c r="B24" s="154"/>
      <c r="C24" s="178"/>
      <c r="D24" s="178"/>
      <c r="E24" s="178"/>
      <c r="F24" s="178"/>
      <c r="G24" s="178"/>
      <c r="H24" s="178"/>
      <c r="I24" s="178"/>
      <c r="J24" s="178"/>
      <c r="K24" s="178"/>
      <c r="L24" s="178"/>
      <c r="M24" s="178"/>
      <c r="N24" s="154"/>
      <c r="O24" s="154"/>
      <c r="P24" s="154"/>
    </row>
    <row r="25" spans="1:16" x14ac:dyDescent="0.2">
      <c r="A25" s="156">
        <v>14</v>
      </c>
      <c r="B25" s="154"/>
      <c r="C25" s="178"/>
      <c r="D25" s="178"/>
      <c r="E25" s="178"/>
      <c r="F25" s="178"/>
      <c r="G25" s="178"/>
      <c r="H25" s="178"/>
      <c r="I25" s="178"/>
      <c r="J25" s="178"/>
      <c r="K25" s="178"/>
      <c r="L25" s="178"/>
      <c r="M25" s="178"/>
      <c r="N25" s="154"/>
      <c r="O25" s="154"/>
      <c r="P25" s="154"/>
    </row>
    <row r="26" spans="1:16" x14ac:dyDescent="0.2">
      <c r="A26" s="178" t="s">
        <v>7</v>
      </c>
      <c r="B26" s="154"/>
      <c r="C26" s="178"/>
      <c r="D26" s="178"/>
      <c r="E26" s="178"/>
      <c r="F26" s="178"/>
      <c r="G26" s="178"/>
      <c r="H26" s="178"/>
      <c r="I26" s="178"/>
      <c r="J26" s="178"/>
      <c r="K26" s="178"/>
      <c r="L26" s="178"/>
      <c r="M26" s="178"/>
      <c r="N26" s="154"/>
      <c r="O26" s="154"/>
      <c r="P26" s="154"/>
    </row>
    <row r="27" spans="1:16" x14ac:dyDescent="0.2">
      <c r="A27" s="178" t="s">
        <v>7</v>
      </c>
      <c r="B27" s="154"/>
      <c r="C27" s="178"/>
      <c r="D27" s="178"/>
      <c r="E27" s="178"/>
      <c r="F27" s="178"/>
      <c r="G27" s="178"/>
      <c r="H27" s="178"/>
      <c r="I27" s="178"/>
      <c r="J27" s="178"/>
      <c r="K27" s="178"/>
      <c r="L27" s="178"/>
      <c r="M27" s="178"/>
      <c r="N27" s="154"/>
      <c r="O27" s="154"/>
      <c r="P27" s="154"/>
    </row>
    <row r="28" spans="1:16" x14ac:dyDescent="0.2">
      <c r="A28" s="154" t="s">
        <v>19</v>
      </c>
      <c r="B28" s="154"/>
      <c r="C28" s="178">
        <f t="shared" ref="C28:M28" si="0">SUM(C12:C27)</f>
        <v>39</v>
      </c>
      <c r="D28" s="178">
        <f t="shared" si="0"/>
        <v>39</v>
      </c>
      <c r="E28" s="178">
        <f t="shared" si="0"/>
        <v>39</v>
      </c>
      <c r="F28" s="178">
        <f t="shared" si="0"/>
        <v>39</v>
      </c>
      <c r="G28" s="178">
        <f t="shared" si="0"/>
        <v>39</v>
      </c>
      <c r="H28" s="178">
        <f t="shared" si="0"/>
        <v>39</v>
      </c>
      <c r="I28" s="178">
        <f t="shared" si="0"/>
        <v>39</v>
      </c>
      <c r="J28" s="178">
        <f t="shared" si="0"/>
        <v>39</v>
      </c>
      <c r="K28" s="178">
        <f t="shared" si="0"/>
        <v>39</v>
      </c>
      <c r="L28" s="178">
        <f t="shared" si="0"/>
        <v>39</v>
      </c>
      <c r="M28" s="178">
        <f t="shared" si="0"/>
        <v>39</v>
      </c>
      <c r="N28" s="154"/>
      <c r="O28" s="154"/>
      <c r="P28" s="154"/>
    </row>
    <row r="31" spans="1:16" x14ac:dyDescent="0.2">
      <c r="H31" s="759" t="s">
        <v>13</v>
      </c>
      <c r="I31" s="759"/>
      <c r="J31" s="759"/>
      <c r="K31" s="759"/>
      <c r="L31" s="759"/>
      <c r="M31" s="759"/>
    </row>
    <row r="32" spans="1:16" x14ac:dyDescent="0.2">
      <c r="H32" s="759" t="s">
        <v>14</v>
      </c>
      <c r="I32" s="759"/>
      <c r="J32" s="759"/>
      <c r="K32" s="759"/>
      <c r="L32" s="759"/>
      <c r="M32" s="759"/>
    </row>
    <row r="33" spans="1:13" x14ac:dyDescent="0.2">
      <c r="H33" s="759" t="s">
        <v>91</v>
      </c>
      <c r="I33" s="759"/>
      <c r="J33" s="759"/>
      <c r="K33" s="759"/>
      <c r="L33" s="759"/>
      <c r="M33" s="759"/>
    </row>
    <row r="34" spans="1:13" x14ac:dyDescent="0.2">
      <c r="A34" s="216" t="s">
        <v>953</v>
      </c>
      <c r="H34" s="760" t="s">
        <v>88</v>
      </c>
      <c r="I34" s="760"/>
      <c r="J34" s="760"/>
      <c r="K34" s="760"/>
    </row>
  </sheetData>
  <mergeCells count="14">
    <mergeCell ref="H32:M32"/>
    <mergeCell ref="H33:M33"/>
    <mergeCell ref="H34:K34"/>
    <mergeCell ref="H1:I1"/>
    <mergeCell ref="A3:M3"/>
    <mergeCell ref="A4:M4"/>
    <mergeCell ref="A9:A10"/>
    <mergeCell ref="B9:B10"/>
    <mergeCell ref="D2:G2"/>
    <mergeCell ref="C9:C10"/>
    <mergeCell ref="D9:D10"/>
    <mergeCell ref="K8:P8"/>
    <mergeCell ref="E9:P9"/>
    <mergeCell ref="H31:M31"/>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SheetLayoutView="90" workbookViewId="0">
      <selection activeCell="L16" sqref="L16"/>
    </sheetView>
  </sheetViews>
  <sheetFormatPr defaultRowHeight="12.75" x14ac:dyDescent="0.2"/>
  <cols>
    <col min="1" max="1" width="8.5703125" style="216" customWidth="1"/>
    <col min="2" max="2" width="17.85546875" style="216" customWidth="1"/>
    <col min="3" max="3" width="11.140625" style="216" customWidth="1"/>
    <col min="4" max="5" width="9.140625" style="216" customWidth="1"/>
    <col min="6" max="6" width="7.85546875" style="216" customWidth="1"/>
    <col min="7" max="7" width="8.42578125" style="216" customWidth="1"/>
    <col min="8" max="8" width="9.28515625" style="216" customWidth="1"/>
    <col min="9" max="9" width="10.28515625" style="216" customWidth="1"/>
    <col min="10" max="10" width="9.140625" style="216" customWidth="1"/>
    <col min="11" max="11" width="10.140625" style="216" customWidth="1"/>
    <col min="12" max="12" width="11" style="216" customWidth="1"/>
    <col min="13" max="16384" width="9.140625" style="216"/>
  </cols>
  <sheetData>
    <row r="1" spans="1:12" x14ac:dyDescent="0.2">
      <c r="G1" s="760"/>
      <c r="H1" s="760"/>
      <c r="K1" s="898" t="s">
        <v>552</v>
      </c>
      <c r="L1" s="898"/>
    </row>
    <row r="2" spans="1:12" x14ac:dyDescent="0.2">
      <c r="C2" s="760" t="s">
        <v>639</v>
      </c>
      <c r="D2" s="760"/>
      <c r="E2" s="760"/>
      <c r="F2" s="760"/>
      <c r="G2" s="760"/>
      <c r="H2" s="760"/>
      <c r="I2" s="760"/>
      <c r="K2" s="219"/>
    </row>
    <row r="3" spans="1:12" s="220" customFormat="1" ht="15.75" x14ac:dyDescent="0.25">
      <c r="A3" s="895" t="s">
        <v>757</v>
      </c>
      <c r="B3" s="895"/>
      <c r="C3" s="895"/>
      <c r="D3" s="895"/>
      <c r="E3" s="895"/>
      <c r="F3" s="895"/>
      <c r="G3" s="895"/>
      <c r="H3" s="895"/>
      <c r="I3" s="895"/>
      <c r="J3" s="895"/>
      <c r="K3" s="895"/>
      <c r="L3" s="895"/>
    </row>
    <row r="4" spans="1:12" s="220" customFormat="1" ht="20.25" customHeight="1" x14ac:dyDescent="0.25">
      <c r="A4" s="895" t="s">
        <v>830</v>
      </c>
      <c r="B4" s="895"/>
      <c r="C4" s="895"/>
      <c r="D4" s="895"/>
      <c r="E4" s="895"/>
      <c r="F4" s="895"/>
      <c r="G4" s="895"/>
      <c r="H4" s="895"/>
      <c r="I4" s="895"/>
      <c r="J4" s="895"/>
      <c r="K4" s="895"/>
      <c r="L4" s="895"/>
    </row>
    <row r="6" spans="1:12" x14ac:dyDescent="0.2">
      <c r="A6" s="221" t="s">
        <v>926</v>
      </c>
      <c r="B6" s="222"/>
      <c r="C6" s="223"/>
      <c r="D6" s="223"/>
      <c r="E6" s="223"/>
      <c r="F6" s="223"/>
      <c r="G6" s="223"/>
      <c r="H6" s="223"/>
      <c r="I6" s="223"/>
    </row>
    <row r="7" spans="1:12" x14ac:dyDescent="0.2">
      <c r="A7" s="221"/>
      <c r="B7" s="223"/>
      <c r="C7" s="223"/>
      <c r="D7" s="223"/>
      <c r="E7" s="223"/>
      <c r="F7" s="223"/>
      <c r="G7" s="223"/>
      <c r="H7" s="223"/>
      <c r="I7" s="223"/>
    </row>
    <row r="8" spans="1:12" x14ac:dyDescent="0.2">
      <c r="A8" s="221"/>
      <c r="B8" s="223"/>
      <c r="C8" s="223"/>
      <c r="D8" s="223"/>
      <c r="E8" s="223"/>
      <c r="F8" s="223"/>
      <c r="G8" s="223"/>
      <c r="H8" s="223"/>
      <c r="I8" s="223"/>
    </row>
    <row r="9" spans="1:12" x14ac:dyDescent="0.2">
      <c r="A9" s="861" t="s">
        <v>716</v>
      </c>
      <c r="B9" s="861"/>
      <c r="C9" s="861"/>
      <c r="D9" s="861"/>
      <c r="E9" s="861"/>
      <c r="F9" s="228"/>
      <c r="G9" s="223"/>
      <c r="H9" s="223"/>
      <c r="I9" s="223"/>
    </row>
    <row r="10" spans="1:12" x14ac:dyDescent="0.2">
      <c r="A10" s="861" t="s">
        <v>717</v>
      </c>
      <c r="B10" s="861"/>
      <c r="C10" s="861"/>
      <c r="D10" s="861"/>
      <c r="E10" s="861"/>
      <c r="F10" s="228"/>
      <c r="G10" s="223"/>
      <c r="H10" s="223"/>
      <c r="I10" s="223"/>
    </row>
    <row r="12" spans="1:12" s="224" customFormat="1" ht="15" customHeight="1" x14ac:dyDescent="0.2">
      <c r="A12" s="216"/>
      <c r="B12" s="216"/>
      <c r="C12" s="216"/>
      <c r="D12" s="216"/>
      <c r="E12" s="216"/>
      <c r="F12" s="216"/>
      <c r="G12" s="216"/>
      <c r="H12" s="216"/>
      <c r="I12" s="216"/>
      <c r="J12" s="770" t="s">
        <v>843</v>
      </c>
      <c r="K12" s="770"/>
      <c r="L12" s="770"/>
    </row>
    <row r="13" spans="1:12" s="224" customFormat="1" ht="20.25" customHeight="1" x14ac:dyDescent="0.2">
      <c r="A13" s="832" t="s">
        <v>78</v>
      </c>
      <c r="B13" s="832" t="s">
        <v>3</v>
      </c>
      <c r="C13" s="839" t="s">
        <v>273</v>
      </c>
      <c r="D13" s="899" t="s">
        <v>664</v>
      </c>
      <c r="E13" s="899"/>
      <c r="F13" s="899"/>
      <c r="G13" s="899"/>
      <c r="H13" s="899"/>
      <c r="I13" s="899"/>
      <c r="J13" s="899"/>
      <c r="K13" s="899"/>
      <c r="L13" s="899"/>
    </row>
    <row r="14" spans="1:12" s="224" customFormat="1" ht="35.25" customHeight="1" x14ac:dyDescent="0.2">
      <c r="A14" s="896"/>
      <c r="B14" s="896"/>
      <c r="C14" s="840"/>
      <c r="D14" s="317" t="s">
        <v>836</v>
      </c>
      <c r="E14" s="317" t="s">
        <v>276</v>
      </c>
      <c r="F14" s="317" t="s">
        <v>277</v>
      </c>
      <c r="G14" s="317" t="s">
        <v>278</v>
      </c>
      <c r="H14" s="317" t="s">
        <v>279</v>
      </c>
      <c r="I14" s="317" t="s">
        <v>280</v>
      </c>
      <c r="J14" s="317" t="s">
        <v>281</v>
      </c>
      <c r="K14" s="317" t="s">
        <v>282</v>
      </c>
      <c r="L14" s="317" t="s">
        <v>837</v>
      </c>
    </row>
    <row r="15" spans="1:12" s="224" customFormat="1" ht="12.75" customHeight="1" x14ac:dyDescent="0.2">
      <c r="A15" s="227">
        <v>1</v>
      </c>
      <c r="B15" s="227">
        <v>2</v>
      </c>
      <c r="C15" s="227">
        <v>3</v>
      </c>
      <c r="D15" s="227">
        <v>4</v>
      </c>
      <c r="E15" s="227">
        <v>5</v>
      </c>
      <c r="F15" s="227">
        <v>6</v>
      </c>
      <c r="G15" s="227">
        <v>7</v>
      </c>
      <c r="H15" s="227">
        <v>8</v>
      </c>
      <c r="I15" s="227">
        <v>9</v>
      </c>
      <c r="J15" s="227">
        <v>10</v>
      </c>
      <c r="K15" s="227">
        <v>11</v>
      </c>
      <c r="L15" s="227">
        <v>12</v>
      </c>
    </row>
    <row r="16" spans="1:12" x14ac:dyDescent="0.2">
      <c r="A16" s="156">
        <v>1</v>
      </c>
      <c r="B16" s="155" t="s">
        <v>929</v>
      </c>
      <c r="C16" s="156">
        <v>39</v>
      </c>
      <c r="D16" s="178">
        <v>14</v>
      </c>
      <c r="E16" s="178">
        <v>0</v>
      </c>
      <c r="F16" s="178">
        <v>0</v>
      </c>
      <c r="G16" s="178">
        <v>31</v>
      </c>
      <c r="H16" s="178">
        <v>30</v>
      </c>
      <c r="I16" s="178">
        <v>20</v>
      </c>
      <c r="J16" s="178">
        <v>21</v>
      </c>
      <c r="K16" s="178">
        <v>30</v>
      </c>
      <c r="L16" s="178">
        <v>37</v>
      </c>
    </row>
    <row r="17" spans="1:15" x14ac:dyDescent="0.2">
      <c r="A17" s="156">
        <v>2</v>
      </c>
      <c r="B17" s="154"/>
      <c r="C17" s="154"/>
      <c r="D17" s="178"/>
      <c r="E17" s="178"/>
      <c r="F17" s="178"/>
      <c r="G17" s="178"/>
      <c r="H17" s="178"/>
      <c r="I17" s="178"/>
      <c r="J17" s="178"/>
      <c r="K17" s="178"/>
      <c r="L17" s="178"/>
      <c r="O17" s="216" t="s">
        <v>11</v>
      </c>
    </row>
    <row r="18" spans="1:15" x14ac:dyDescent="0.2">
      <c r="A18" s="156">
        <v>3</v>
      </c>
      <c r="B18" s="228"/>
      <c r="C18" s="228"/>
      <c r="D18" s="178"/>
      <c r="E18" s="178"/>
      <c r="F18" s="178"/>
      <c r="G18" s="156"/>
      <c r="H18" s="178"/>
      <c r="I18" s="178"/>
      <c r="J18" s="178"/>
      <c r="K18" s="178"/>
      <c r="L18" s="178"/>
    </row>
    <row r="19" spans="1:15" s="146" customFormat="1" ht="12.75" customHeight="1" x14ac:dyDescent="0.2">
      <c r="A19" s="156">
        <v>4</v>
      </c>
      <c r="B19" s="154"/>
      <c r="C19" s="154"/>
      <c r="D19" s="178"/>
      <c r="E19" s="178"/>
      <c r="F19" s="178"/>
      <c r="G19" s="156"/>
      <c r="H19" s="178"/>
      <c r="I19" s="156"/>
      <c r="J19" s="156"/>
      <c r="K19" s="156"/>
      <c r="L19" s="156"/>
    </row>
    <row r="20" spans="1:15" s="146" customFormat="1" ht="12.75" customHeight="1" x14ac:dyDescent="0.2">
      <c r="A20" s="156">
        <v>5</v>
      </c>
      <c r="B20" s="230"/>
      <c r="C20" s="230"/>
      <c r="D20" s="490"/>
      <c r="E20" s="490"/>
      <c r="F20" s="490"/>
      <c r="G20" s="490"/>
      <c r="H20" s="490"/>
      <c r="I20" s="156"/>
      <c r="J20" s="156"/>
      <c r="K20" s="156"/>
      <c r="L20" s="156"/>
    </row>
    <row r="21" spans="1:15" s="146" customFormat="1" ht="13.15" customHeight="1" x14ac:dyDescent="0.2">
      <c r="A21" s="156">
        <v>6</v>
      </c>
      <c r="B21" s="230"/>
      <c r="C21" s="230"/>
      <c r="D21" s="490"/>
      <c r="E21" s="490"/>
      <c r="F21" s="490"/>
      <c r="G21" s="490"/>
      <c r="H21" s="490"/>
      <c r="I21" s="156"/>
      <c r="J21" s="156"/>
      <c r="K21" s="156"/>
      <c r="L21" s="156"/>
    </row>
    <row r="22" spans="1:15" ht="12.75" customHeight="1" x14ac:dyDescent="0.2">
      <c r="A22" s="156">
        <v>7</v>
      </c>
      <c r="B22" s="154"/>
      <c r="C22" s="154"/>
      <c r="D22" s="178"/>
      <c r="E22" s="178"/>
      <c r="F22" s="178"/>
      <c r="G22" s="178"/>
      <c r="H22" s="178"/>
      <c r="I22" s="178"/>
      <c r="J22" s="178"/>
      <c r="K22" s="178"/>
      <c r="L22" s="178"/>
    </row>
    <row r="23" spans="1:15" x14ac:dyDescent="0.2">
      <c r="A23" s="156">
        <v>8</v>
      </c>
      <c r="B23" s="154"/>
      <c r="C23" s="154"/>
      <c r="D23" s="178"/>
      <c r="E23" s="178"/>
      <c r="F23" s="178"/>
      <c r="G23" s="178"/>
      <c r="H23" s="178"/>
      <c r="I23" s="178"/>
      <c r="J23" s="178"/>
      <c r="K23" s="178"/>
      <c r="L23" s="178"/>
    </row>
    <row r="24" spans="1:15" x14ac:dyDescent="0.2">
      <c r="A24" s="156">
        <v>9</v>
      </c>
      <c r="B24" s="154"/>
      <c r="C24" s="154"/>
      <c r="D24" s="178"/>
      <c r="E24" s="178"/>
      <c r="F24" s="178"/>
      <c r="G24" s="178"/>
      <c r="H24" s="178"/>
      <c r="I24" s="178"/>
      <c r="J24" s="178"/>
      <c r="K24" s="178"/>
      <c r="L24" s="178"/>
    </row>
    <row r="25" spans="1:15" x14ac:dyDescent="0.2">
      <c r="A25" s="156">
        <v>10</v>
      </c>
      <c r="B25" s="154"/>
      <c r="C25" s="154"/>
      <c r="D25" s="178"/>
      <c r="E25" s="178"/>
      <c r="F25" s="178"/>
      <c r="G25" s="178"/>
      <c r="H25" s="178"/>
      <c r="I25" s="178"/>
      <c r="J25" s="178"/>
      <c r="K25" s="178"/>
      <c r="L25" s="178"/>
    </row>
    <row r="26" spans="1:15" x14ac:dyDescent="0.2">
      <c r="A26" s="156">
        <v>11</v>
      </c>
      <c r="B26" s="154"/>
      <c r="C26" s="154"/>
      <c r="D26" s="178"/>
      <c r="E26" s="178"/>
      <c r="F26" s="178"/>
      <c r="G26" s="178"/>
      <c r="H26" s="178"/>
      <c r="I26" s="178"/>
      <c r="J26" s="178"/>
      <c r="K26" s="178"/>
      <c r="L26" s="178"/>
    </row>
    <row r="27" spans="1:15" x14ac:dyDescent="0.2">
      <c r="A27" s="156">
        <v>12</v>
      </c>
      <c r="B27" s="154"/>
      <c r="C27" s="154"/>
      <c r="D27" s="178"/>
      <c r="E27" s="178"/>
      <c r="F27" s="178"/>
      <c r="G27" s="178"/>
      <c r="H27" s="178"/>
      <c r="I27" s="178"/>
      <c r="J27" s="178"/>
      <c r="K27" s="178"/>
      <c r="L27" s="178"/>
    </row>
    <row r="28" spans="1:15" x14ac:dyDescent="0.2">
      <c r="A28" s="156">
        <v>13</v>
      </c>
      <c r="B28" s="154"/>
      <c r="C28" s="154"/>
      <c r="D28" s="178"/>
      <c r="E28" s="178"/>
      <c r="F28" s="178"/>
      <c r="G28" s="178"/>
      <c r="H28" s="178"/>
      <c r="I28" s="178"/>
      <c r="J28" s="178"/>
      <c r="K28" s="178"/>
      <c r="L28" s="178"/>
    </row>
    <row r="29" spans="1:15" x14ac:dyDescent="0.2">
      <c r="A29" s="156">
        <v>14</v>
      </c>
      <c r="B29" s="154"/>
      <c r="C29" s="154"/>
      <c r="D29" s="178"/>
      <c r="E29" s="178"/>
      <c r="F29" s="178"/>
      <c r="G29" s="178"/>
      <c r="H29" s="178"/>
      <c r="I29" s="178"/>
      <c r="J29" s="178"/>
      <c r="K29" s="178"/>
      <c r="L29" s="178"/>
    </row>
    <row r="30" spans="1:15" x14ac:dyDescent="0.2">
      <c r="A30" s="178" t="s">
        <v>7</v>
      </c>
      <c r="B30" s="154"/>
      <c r="C30" s="154"/>
      <c r="D30" s="178"/>
      <c r="E30" s="178"/>
      <c r="F30" s="178"/>
      <c r="G30" s="178"/>
      <c r="H30" s="178"/>
      <c r="I30" s="178"/>
      <c r="J30" s="178"/>
      <c r="K30" s="178"/>
      <c r="L30" s="178"/>
    </row>
    <row r="31" spans="1:15" x14ac:dyDescent="0.2">
      <c r="A31" s="178" t="s">
        <v>7</v>
      </c>
      <c r="B31" s="154"/>
      <c r="C31" s="154"/>
      <c r="D31" s="178"/>
      <c r="E31" s="178"/>
      <c r="F31" s="178"/>
      <c r="G31" s="178"/>
      <c r="H31" s="178"/>
      <c r="I31" s="178"/>
      <c r="J31" s="178"/>
      <c r="K31" s="178"/>
      <c r="L31" s="178"/>
    </row>
    <row r="32" spans="1:15" x14ac:dyDescent="0.2">
      <c r="A32" s="154" t="s">
        <v>19</v>
      </c>
      <c r="B32" s="154"/>
      <c r="C32" s="154"/>
      <c r="D32" s="156">
        <f t="shared" ref="D32:L32" si="0">SUM(D16:D31)</f>
        <v>14</v>
      </c>
      <c r="E32" s="156">
        <f t="shared" si="0"/>
        <v>0</v>
      </c>
      <c r="F32" s="156">
        <f t="shared" si="0"/>
        <v>0</v>
      </c>
      <c r="G32" s="156">
        <f t="shared" si="0"/>
        <v>31</v>
      </c>
      <c r="H32" s="156">
        <f t="shared" si="0"/>
        <v>30</v>
      </c>
      <c r="I32" s="156">
        <f t="shared" si="0"/>
        <v>20</v>
      </c>
      <c r="J32" s="156">
        <f t="shared" si="0"/>
        <v>21</v>
      </c>
      <c r="K32" s="156">
        <f t="shared" si="0"/>
        <v>30</v>
      </c>
      <c r="L32" s="156">
        <f t="shared" si="0"/>
        <v>37</v>
      </c>
      <c r="M32" s="146"/>
    </row>
    <row r="35" spans="1:12" x14ac:dyDescent="0.2">
      <c r="G35" s="759" t="s">
        <v>13</v>
      </c>
      <c r="H35" s="759"/>
      <c r="I35" s="759"/>
      <c r="J35" s="759"/>
      <c r="K35" s="759"/>
      <c r="L35" s="759"/>
    </row>
    <row r="36" spans="1:12" x14ac:dyDescent="0.2">
      <c r="G36" s="759" t="s">
        <v>14</v>
      </c>
      <c r="H36" s="759"/>
      <c r="I36" s="759"/>
      <c r="J36" s="759"/>
      <c r="K36" s="759"/>
      <c r="L36" s="759"/>
    </row>
    <row r="37" spans="1:12" x14ac:dyDescent="0.2">
      <c r="G37" s="759" t="s">
        <v>91</v>
      </c>
      <c r="H37" s="759"/>
      <c r="I37" s="759"/>
      <c r="J37" s="759"/>
      <c r="K37" s="759"/>
      <c r="L37" s="759"/>
    </row>
    <row r="38" spans="1:12" x14ac:dyDescent="0.2">
      <c r="A38" s="216" t="s">
        <v>953</v>
      </c>
      <c r="G38" s="760" t="s">
        <v>88</v>
      </c>
      <c r="H38" s="760"/>
      <c r="I38" s="760"/>
      <c r="J38" s="760"/>
    </row>
  </sheetData>
  <mergeCells count="16">
    <mergeCell ref="K1:L1"/>
    <mergeCell ref="G1:H1"/>
    <mergeCell ref="A3:L3"/>
    <mergeCell ref="A4:L4"/>
    <mergeCell ref="A13:A14"/>
    <mergeCell ref="B13:B14"/>
    <mergeCell ref="C13:C14"/>
    <mergeCell ref="C2:I2"/>
    <mergeCell ref="D13:L13"/>
    <mergeCell ref="J12:L12"/>
    <mergeCell ref="G37:L37"/>
    <mergeCell ref="G38:J38"/>
    <mergeCell ref="G35:L35"/>
    <mergeCell ref="A9:E9"/>
    <mergeCell ref="A10:E10"/>
    <mergeCell ref="G36:L36"/>
  </mergeCells>
  <printOptions horizontalCentered="1"/>
  <pageMargins left="0.70866141732283472" right="0.70866141732283472" top="0.23622047244094491" bottom="0"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zoomScale="80" zoomScaleNormal="80" zoomScaleSheetLayoutView="80" workbookViewId="0">
      <selection activeCell="D36" sqref="D36"/>
    </sheetView>
  </sheetViews>
  <sheetFormatPr defaultRowHeight="12.75" x14ac:dyDescent="0.2"/>
  <cols>
    <col min="2" max="2" width="13.140625"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x14ac:dyDescent="0.35">
      <c r="C1" s="761" t="s">
        <v>0</v>
      </c>
      <c r="D1" s="761"/>
      <c r="E1" s="761"/>
      <c r="F1" s="761"/>
      <c r="G1" s="761"/>
      <c r="H1" s="761"/>
      <c r="I1" s="761"/>
      <c r="J1" s="241"/>
      <c r="K1" s="241"/>
      <c r="L1" s="892" t="s">
        <v>535</v>
      </c>
      <c r="M1" s="892"/>
      <c r="N1" s="241"/>
      <c r="O1" s="241"/>
      <c r="P1" s="241"/>
    </row>
    <row r="2" spans="1:16" ht="21" x14ac:dyDescent="0.35">
      <c r="B2" s="762" t="s">
        <v>753</v>
      </c>
      <c r="C2" s="762"/>
      <c r="D2" s="762"/>
      <c r="E2" s="762"/>
      <c r="F2" s="762"/>
      <c r="G2" s="762"/>
      <c r="H2" s="762"/>
      <c r="I2" s="762"/>
      <c r="J2" s="762"/>
      <c r="K2" s="762"/>
      <c r="L2" s="762"/>
      <c r="M2" s="242"/>
      <c r="N2" s="242"/>
      <c r="O2" s="242"/>
      <c r="P2" s="242"/>
    </row>
    <row r="3" spans="1:16" ht="21" x14ac:dyDescent="0.35">
      <c r="C3" s="208"/>
      <c r="D3" s="208"/>
      <c r="E3" s="208"/>
      <c r="F3" s="208"/>
      <c r="G3" s="208"/>
      <c r="H3" s="208"/>
      <c r="I3" s="208"/>
      <c r="J3" s="208"/>
      <c r="K3" s="208"/>
      <c r="L3" s="208"/>
      <c r="M3" s="208"/>
      <c r="N3" s="242"/>
      <c r="O3" s="242"/>
      <c r="P3" s="242"/>
    </row>
    <row r="4" spans="1:16" ht="20.25" customHeight="1" x14ac:dyDescent="0.2">
      <c r="A4" s="901" t="s">
        <v>534</v>
      </c>
      <c r="B4" s="901"/>
      <c r="C4" s="901"/>
      <c r="D4" s="901"/>
      <c r="E4" s="901"/>
      <c r="F4" s="901"/>
      <c r="G4" s="901"/>
      <c r="H4" s="901"/>
      <c r="I4" s="901"/>
      <c r="J4" s="901"/>
      <c r="K4" s="901"/>
      <c r="L4" s="901"/>
      <c r="M4" s="901"/>
    </row>
    <row r="5" spans="1:16" ht="20.25" customHeight="1" x14ac:dyDescent="0.2">
      <c r="A5" s="785" t="s">
        <v>934</v>
      </c>
      <c r="B5" s="785"/>
      <c r="C5" s="785"/>
      <c r="D5" s="785"/>
      <c r="E5" s="785"/>
      <c r="F5" s="785"/>
      <c r="G5" s="785"/>
      <c r="H5" s="764" t="s">
        <v>843</v>
      </c>
      <c r="I5" s="764"/>
      <c r="J5" s="764"/>
      <c r="K5" s="764"/>
      <c r="L5" s="764"/>
      <c r="M5" s="764"/>
      <c r="N5" s="105"/>
    </row>
    <row r="6" spans="1:16" ht="15" customHeight="1" x14ac:dyDescent="0.2">
      <c r="A6" s="827" t="s">
        <v>78</v>
      </c>
      <c r="B6" s="827" t="s">
        <v>294</v>
      </c>
      <c r="C6" s="902" t="s">
        <v>425</v>
      </c>
      <c r="D6" s="903"/>
      <c r="E6" s="903"/>
      <c r="F6" s="903"/>
      <c r="G6" s="904"/>
      <c r="H6" s="824" t="s">
        <v>422</v>
      </c>
      <c r="I6" s="824"/>
      <c r="J6" s="824"/>
      <c r="K6" s="824"/>
      <c r="L6" s="824"/>
      <c r="M6" s="827" t="s">
        <v>295</v>
      </c>
    </row>
    <row r="7" spans="1:16" ht="12.75" customHeight="1" x14ac:dyDescent="0.2">
      <c r="A7" s="828"/>
      <c r="B7" s="828"/>
      <c r="C7" s="905"/>
      <c r="D7" s="906"/>
      <c r="E7" s="906"/>
      <c r="F7" s="906"/>
      <c r="G7" s="907"/>
      <c r="H7" s="824"/>
      <c r="I7" s="824"/>
      <c r="J7" s="824"/>
      <c r="K7" s="824"/>
      <c r="L7" s="824"/>
      <c r="M7" s="828"/>
    </row>
    <row r="8" spans="1:16" ht="5.25" customHeight="1" x14ac:dyDescent="0.2">
      <c r="A8" s="828"/>
      <c r="B8" s="828"/>
      <c r="C8" s="905"/>
      <c r="D8" s="906"/>
      <c r="E8" s="906"/>
      <c r="F8" s="906"/>
      <c r="G8" s="907"/>
      <c r="H8" s="824"/>
      <c r="I8" s="824"/>
      <c r="J8" s="824"/>
      <c r="K8" s="824"/>
      <c r="L8" s="824"/>
      <c r="M8" s="828"/>
    </row>
    <row r="9" spans="1:16" ht="68.25" customHeight="1" x14ac:dyDescent="0.2">
      <c r="A9" s="829"/>
      <c r="B9" s="829"/>
      <c r="C9" s="247" t="s">
        <v>296</v>
      </c>
      <c r="D9" s="247" t="s">
        <v>297</v>
      </c>
      <c r="E9" s="247" t="s">
        <v>298</v>
      </c>
      <c r="F9" s="247" t="s">
        <v>299</v>
      </c>
      <c r="G9" s="276" t="s">
        <v>300</v>
      </c>
      <c r="H9" s="275" t="s">
        <v>421</v>
      </c>
      <c r="I9" s="275" t="s">
        <v>426</v>
      </c>
      <c r="J9" s="275" t="s">
        <v>423</v>
      </c>
      <c r="K9" s="275" t="s">
        <v>424</v>
      </c>
      <c r="L9" s="275" t="s">
        <v>51</v>
      </c>
      <c r="M9" s="829"/>
    </row>
    <row r="10" spans="1:16" ht="15" x14ac:dyDescent="0.25">
      <c r="A10" s="248">
        <v>1</v>
      </c>
      <c r="B10" s="248">
        <v>2</v>
      </c>
      <c r="C10" s="248">
        <v>3</v>
      </c>
      <c r="D10" s="248">
        <v>4</v>
      </c>
      <c r="E10" s="248">
        <v>5</v>
      </c>
      <c r="F10" s="248">
        <v>6</v>
      </c>
      <c r="G10" s="248">
        <v>7</v>
      </c>
      <c r="H10" s="248">
        <v>8</v>
      </c>
      <c r="I10" s="248">
        <v>9</v>
      </c>
      <c r="J10" s="248">
        <v>10</v>
      </c>
      <c r="K10" s="248">
        <v>11</v>
      </c>
      <c r="L10" s="248">
        <v>12</v>
      </c>
      <c r="M10" s="248">
        <v>13</v>
      </c>
    </row>
    <row r="11" spans="1:16" ht="15" x14ac:dyDescent="0.25">
      <c r="A11" s="312">
        <v>1</v>
      </c>
      <c r="B11" s="456" t="s">
        <v>929</v>
      </c>
      <c r="C11" s="475">
        <v>0</v>
      </c>
      <c r="D11" s="475">
        <v>0</v>
      </c>
      <c r="E11" s="475">
        <v>0</v>
      </c>
      <c r="F11" s="475">
        <v>0</v>
      </c>
      <c r="G11" s="475">
        <v>0</v>
      </c>
      <c r="H11" s="475">
        <v>0</v>
      </c>
      <c r="I11" s="475">
        <v>0</v>
      </c>
      <c r="J11" s="475">
        <v>0</v>
      </c>
      <c r="K11" s="475">
        <v>0</v>
      </c>
      <c r="L11" s="475">
        <v>0</v>
      </c>
      <c r="M11" s="475">
        <v>0</v>
      </c>
    </row>
    <row r="12" spans="1:16" ht="15" x14ac:dyDescent="0.25">
      <c r="A12" s="312">
        <v>2</v>
      </c>
      <c r="B12" s="248"/>
      <c r="C12" s="311"/>
      <c r="D12" s="311"/>
      <c r="E12" s="311"/>
      <c r="F12" s="311"/>
      <c r="G12" s="311"/>
      <c r="H12" s="311"/>
      <c r="I12" s="311"/>
      <c r="J12" s="311"/>
      <c r="K12" s="311"/>
      <c r="L12" s="311"/>
      <c r="M12" s="311"/>
    </row>
    <row r="13" spans="1:16" ht="15" x14ac:dyDescent="0.25">
      <c r="A13" s="312">
        <v>3</v>
      </c>
      <c r="B13" s="248"/>
      <c r="C13" s="311"/>
      <c r="D13" s="311"/>
      <c r="E13" s="311"/>
      <c r="F13" s="311"/>
      <c r="G13" s="311"/>
      <c r="H13" s="311"/>
      <c r="I13" s="311"/>
      <c r="J13" s="311"/>
      <c r="K13" s="311"/>
      <c r="L13" s="311"/>
      <c r="M13" s="311"/>
    </row>
    <row r="14" spans="1:16" ht="15" x14ac:dyDescent="0.25">
      <c r="A14" s="312">
        <v>4</v>
      </c>
      <c r="B14" s="248"/>
      <c r="C14" s="311"/>
      <c r="D14" s="311"/>
      <c r="E14" s="311"/>
      <c r="F14" s="311"/>
      <c r="G14" s="311"/>
      <c r="H14" s="311"/>
      <c r="I14" s="311"/>
      <c r="J14" s="311"/>
      <c r="K14" s="311"/>
      <c r="L14" s="311"/>
      <c r="M14" s="311"/>
    </row>
    <row r="15" spans="1:16" ht="15" x14ac:dyDescent="0.25">
      <c r="A15" s="312">
        <v>5</v>
      </c>
      <c r="B15" s="248"/>
      <c r="C15" s="311"/>
      <c r="D15" s="311"/>
      <c r="E15" s="311"/>
      <c r="F15" s="311"/>
      <c r="G15" s="311"/>
      <c r="H15" s="311"/>
      <c r="I15" s="311"/>
      <c r="J15" s="311"/>
      <c r="K15" s="311"/>
      <c r="L15" s="311"/>
      <c r="M15" s="311"/>
    </row>
    <row r="16" spans="1:16" ht="15" x14ac:dyDescent="0.25">
      <c r="A16" s="312">
        <v>6</v>
      </c>
      <c r="B16" s="248"/>
      <c r="C16" s="311"/>
      <c r="D16" s="311"/>
      <c r="E16" s="311"/>
      <c r="F16" s="311"/>
      <c r="G16" s="311"/>
      <c r="H16" s="311"/>
      <c r="I16" s="311"/>
      <c r="J16" s="311"/>
      <c r="K16" s="311"/>
      <c r="L16" s="311"/>
      <c r="M16" s="311"/>
    </row>
    <row r="17" spans="1:13" ht="15" x14ac:dyDescent="0.25">
      <c r="A17" s="312">
        <v>7</v>
      </c>
      <c r="B17" s="248"/>
      <c r="C17" s="311"/>
      <c r="D17" s="311"/>
      <c r="E17" s="311"/>
      <c r="F17" s="311"/>
      <c r="G17" s="311"/>
      <c r="H17" s="311"/>
      <c r="I17" s="311"/>
      <c r="J17" s="311"/>
      <c r="K17" s="311"/>
      <c r="L17" s="311"/>
      <c r="M17" s="311"/>
    </row>
    <row r="18" spans="1:13" ht="15" x14ac:dyDescent="0.25">
      <c r="A18" s="312">
        <v>8</v>
      </c>
      <c r="B18" s="248"/>
      <c r="C18" s="311"/>
      <c r="D18" s="311"/>
      <c r="E18" s="311"/>
      <c r="F18" s="311"/>
      <c r="G18" s="311"/>
      <c r="H18" s="311"/>
      <c r="I18" s="311"/>
      <c r="J18" s="311"/>
      <c r="K18" s="311"/>
      <c r="L18" s="311"/>
      <c r="M18" s="311"/>
    </row>
    <row r="19" spans="1:13" ht="15" x14ac:dyDescent="0.25">
      <c r="A19" s="312">
        <v>9</v>
      </c>
      <c r="B19" s="9"/>
      <c r="C19" s="250"/>
      <c r="D19" s="250"/>
      <c r="E19" s="250"/>
      <c r="F19" s="250"/>
      <c r="G19" s="250"/>
      <c r="H19" s="250"/>
      <c r="I19" s="250"/>
      <c r="J19" s="250"/>
      <c r="K19" s="250"/>
      <c r="L19" s="250"/>
      <c r="M19" s="250"/>
    </row>
    <row r="20" spans="1:13" ht="15" x14ac:dyDescent="0.25">
      <c r="A20" s="312">
        <v>10</v>
      </c>
      <c r="B20" s="9"/>
      <c r="C20" s="251"/>
      <c r="D20" s="251"/>
      <c r="E20" s="251"/>
      <c r="F20" s="251"/>
      <c r="G20" s="251"/>
      <c r="H20" s="251"/>
      <c r="I20" s="251"/>
      <c r="J20" s="251"/>
      <c r="K20" s="251"/>
      <c r="L20" s="251"/>
      <c r="M20" s="251"/>
    </row>
    <row r="21" spans="1:13" ht="15" x14ac:dyDescent="0.25">
      <c r="A21" s="312">
        <v>11</v>
      </c>
      <c r="B21" s="9"/>
      <c r="C21" s="251"/>
      <c r="D21" s="251"/>
      <c r="E21" s="251"/>
      <c r="F21" s="251"/>
      <c r="G21" s="251"/>
      <c r="H21" s="251"/>
      <c r="I21" s="251"/>
      <c r="J21" s="251"/>
      <c r="K21" s="251"/>
      <c r="L21" s="251"/>
      <c r="M21" s="251"/>
    </row>
    <row r="22" spans="1:13" ht="15" x14ac:dyDescent="0.25">
      <c r="A22" s="312">
        <v>12</v>
      </c>
      <c r="B22" s="9"/>
      <c r="C22" s="251"/>
      <c r="D22" s="251"/>
      <c r="E22" s="251"/>
      <c r="F22" s="251"/>
      <c r="G22" s="251"/>
      <c r="H22" s="251"/>
      <c r="I22" s="251"/>
      <c r="J22" s="251"/>
      <c r="K22" s="251"/>
      <c r="L22" s="251"/>
      <c r="M22" s="251"/>
    </row>
    <row r="23" spans="1:13" ht="15" x14ac:dyDescent="0.25">
      <c r="A23" s="312">
        <v>13</v>
      </c>
      <c r="B23" s="9"/>
      <c r="C23" s="9"/>
      <c r="D23" s="9"/>
      <c r="E23" s="9"/>
      <c r="F23" s="9"/>
      <c r="G23" s="9"/>
      <c r="H23" s="9"/>
      <c r="I23" s="9"/>
      <c r="J23" s="9"/>
      <c r="K23" s="9"/>
      <c r="L23" s="9"/>
      <c r="M23" s="9"/>
    </row>
    <row r="24" spans="1:13" ht="15" x14ac:dyDescent="0.25">
      <c r="A24" s="312">
        <v>14</v>
      </c>
      <c r="B24" s="9"/>
      <c r="C24" s="9"/>
      <c r="D24" s="9"/>
      <c r="E24" s="9"/>
      <c r="F24" s="9"/>
      <c r="G24" s="9"/>
      <c r="H24" s="9"/>
      <c r="I24" s="9"/>
      <c r="J24" s="9"/>
      <c r="K24" s="9"/>
      <c r="L24" s="9"/>
      <c r="M24" s="9"/>
    </row>
    <row r="25" spans="1:13" x14ac:dyDescent="0.2">
      <c r="A25" s="18" t="s">
        <v>7</v>
      </c>
      <c r="B25" s="9"/>
      <c r="C25" s="9"/>
      <c r="D25" s="9"/>
      <c r="E25" s="9"/>
      <c r="F25" s="9"/>
      <c r="G25" s="9"/>
      <c r="H25" s="9"/>
      <c r="I25" s="9"/>
      <c r="J25" s="9"/>
      <c r="K25" s="9"/>
      <c r="L25" s="9"/>
      <c r="M25" s="9"/>
    </row>
    <row r="26" spans="1:13" x14ac:dyDescent="0.2">
      <c r="A26" s="18" t="s">
        <v>7</v>
      </c>
      <c r="B26" s="9"/>
      <c r="C26" s="9"/>
      <c r="D26" s="9"/>
      <c r="E26" s="9"/>
      <c r="F26" s="9"/>
      <c r="G26" s="9"/>
      <c r="H26" s="9"/>
      <c r="I26" s="9"/>
      <c r="J26" s="9"/>
      <c r="K26" s="9"/>
      <c r="L26" s="9"/>
      <c r="M26" s="9"/>
    </row>
    <row r="27" spans="1:13" ht="15" x14ac:dyDescent="0.25">
      <c r="A27" s="28" t="s">
        <v>19</v>
      </c>
      <c r="B27" s="248"/>
      <c r="C27" s="474">
        <v>0</v>
      </c>
      <c r="D27" s="474">
        <v>0</v>
      </c>
      <c r="E27" s="474">
        <v>0</v>
      </c>
      <c r="F27" s="474">
        <v>0</v>
      </c>
      <c r="G27" s="474">
        <v>0</v>
      </c>
      <c r="H27" s="474">
        <v>0</v>
      </c>
      <c r="I27" s="474">
        <v>0</v>
      </c>
      <c r="J27" s="474">
        <v>0</v>
      </c>
      <c r="K27" s="474">
        <v>0</v>
      </c>
      <c r="L27" s="474">
        <v>0</v>
      </c>
      <c r="M27" s="474">
        <v>0</v>
      </c>
    </row>
    <row r="28" spans="1:13" ht="16.5" customHeight="1" x14ac:dyDescent="0.2">
      <c r="B28" s="252"/>
      <c r="C28" s="900"/>
      <c r="D28" s="900"/>
      <c r="E28" s="900"/>
      <c r="F28" s="900"/>
    </row>
    <row r="30" spans="1:13" x14ac:dyDescent="0.2">
      <c r="A30" s="216"/>
      <c r="B30" s="216"/>
      <c r="C30" s="216"/>
      <c r="D30" s="216"/>
      <c r="I30" s="759" t="s">
        <v>13</v>
      </c>
      <c r="J30" s="759"/>
      <c r="K30" s="217"/>
      <c r="L30" s="217"/>
    </row>
    <row r="31" spans="1:13" ht="15" customHeight="1" x14ac:dyDescent="0.2">
      <c r="A31" s="216"/>
      <c r="B31" s="216"/>
      <c r="C31" s="216"/>
      <c r="D31" s="216"/>
      <c r="G31" s="759" t="s">
        <v>14</v>
      </c>
      <c r="H31" s="759"/>
      <c r="I31" s="759"/>
      <c r="J31" s="759"/>
      <c r="K31" s="759"/>
      <c r="L31" s="759"/>
      <c r="M31" s="759"/>
    </row>
    <row r="32" spans="1:13" ht="15" customHeight="1" x14ac:dyDescent="0.2">
      <c r="A32" s="216"/>
      <c r="B32" s="216"/>
      <c r="C32" s="216"/>
      <c r="D32" s="216"/>
      <c r="G32" s="759" t="s">
        <v>91</v>
      </c>
      <c r="H32" s="759"/>
      <c r="I32" s="759"/>
      <c r="J32" s="759"/>
      <c r="K32" s="759"/>
      <c r="L32" s="759"/>
      <c r="M32" s="759"/>
    </row>
    <row r="33" spans="1:12" ht="15.75" x14ac:dyDescent="0.25">
      <c r="A33" s="220" t="s">
        <v>953</v>
      </c>
      <c r="C33" s="216"/>
      <c r="D33" s="216"/>
      <c r="G33" s="760" t="s">
        <v>88</v>
      </c>
      <c r="H33" s="760"/>
      <c r="I33" s="218"/>
      <c r="J33" s="218"/>
      <c r="K33" s="218"/>
      <c r="L33" s="218"/>
    </row>
  </sheetData>
  <mergeCells count="16">
    <mergeCell ref="B2:L2"/>
    <mergeCell ref="L1:M1"/>
    <mergeCell ref="C1:I1"/>
    <mergeCell ref="G33:H33"/>
    <mergeCell ref="C28:F28"/>
    <mergeCell ref="I30:J30"/>
    <mergeCell ref="H6:L8"/>
    <mergeCell ref="H5:M5"/>
    <mergeCell ref="A4:M4"/>
    <mergeCell ref="A5:G5"/>
    <mergeCell ref="G31:M31"/>
    <mergeCell ref="G32:M32"/>
    <mergeCell ref="M6:M9"/>
    <mergeCell ref="A6:A9"/>
    <mergeCell ref="B6:B9"/>
    <mergeCell ref="C6:G8"/>
  </mergeCells>
  <printOptions horizontalCentered="1"/>
  <pageMargins left="0.70866141732283472" right="0.70866141732283472" top="0.23622047244094491" bottom="0" header="0.31496062992125984" footer="0.31496062992125984"/>
  <pageSetup paperSize="9" scale="78" orientation="landscape" r:id="rId1"/>
  <colBreaks count="1" manualBreakCount="1">
    <brk id="13"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opLeftCell="A13" zoomScaleSheetLayoutView="63" workbookViewId="0">
      <selection activeCell="F49" sqref="F49"/>
    </sheetView>
  </sheetViews>
  <sheetFormatPr defaultRowHeight="12.75" x14ac:dyDescent="0.2"/>
  <cols>
    <col min="1" max="1" width="40.85546875" customWidth="1"/>
    <col min="2" max="2" width="25.7109375" customWidth="1"/>
    <col min="3" max="3" width="21.85546875" customWidth="1"/>
    <col min="4" max="4" width="22.5703125" customWidth="1"/>
    <col min="5" max="5" width="19.42578125" customWidth="1"/>
    <col min="6" max="6" width="17.42578125" customWidth="1"/>
  </cols>
  <sheetData>
    <row r="1" spans="1:12" ht="18" x14ac:dyDescent="0.35">
      <c r="A1" s="761" t="s">
        <v>0</v>
      </c>
      <c r="B1" s="761"/>
      <c r="C1" s="761"/>
      <c r="D1" s="761"/>
      <c r="E1" s="761"/>
      <c r="F1" s="253" t="s">
        <v>537</v>
      </c>
      <c r="G1" s="241"/>
      <c r="H1" s="241"/>
      <c r="I1" s="241"/>
      <c r="J1" s="241"/>
      <c r="K1" s="241"/>
      <c r="L1" s="241"/>
    </row>
    <row r="2" spans="1:12" ht="21" x14ac:dyDescent="0.35">
      <c r="A2" s="762" t="s">
        <v>753</v>
      </c>
      <c r="B2" s="762"/>
      <c r="C2" s="762"/>
      <c r="D2" s="762"/>
      <c r="E2" s="762"/>
      <c r="F2" s="762"/>
      <c r="G2" s="242"/>
      <c r="H2" s="242"/>
      <c r="I2" s="242"/>
      <c r="J2" s="242"/>
      <c r="K2" s="242"/>
      <c r="L2" s="242"/>
    </row>
    <row r="3" spans="1:12" x14ac:dyDescent="0.2">
      <c r="A3" s="172"/>
      <c r="B3" s="172"/>
      <c r="C3" s="172"/>
      <c r="D3" s="172"/>
      <c r="E3" s="172"/>
      <c r="F3" s="172"/>
    </row>
    <row r="4" spans="1:12" ht="18.75" x14ac:dyDescent="0.2">
      <c r="A4" s="908" t="s">
        <v>536</v>
      </c>
      <c r="B4" s="908"/>
      <c r="C4" s="908"/>
      <c r="D4" s="908"/>
      <c r="E4" s="908"/>
      <c r="F4" s="908"/>
      <c r="G4" s="908"/>
    </row>
    <row r="5" spans="1:12" ht="18.75" x14ac:dyDescent="0.3">
      <c r="A5" s="210" t="s">
        <v>930</v>
      </c>
      <c r="B5" s="254"/>
      <c r="C5" s="254"/>
      <c r="D5" s="254"/>
      <c r="E5" s="254"/>
      <c r="F5" s="254"/>
      <c r="G5" s="254"/>
    </row>
    <row r="6" spans="1:12" ht="31.5" x14ac:dyDescent="0.25">
      <c r="A6" s="255"/>
      <c r="B6" s="256" t="s">
        <v>324</v>
      </c>
      <c r="C6" s="256" t="s">
        <v>325</v>
      </c>
      <c r="D6" s="256" t="s">
        <v>326</v>
      </c>
      <c r="E6" s="257"/>
      <c r="F6" s="257"/>
    </row>
    <row r="7" spans="1:12" ht="15" x14ac:dyDescent="0.25">
      <c r="A7" s="348" t="s">
        <v>327</v>
      </c>
      <c r="B7" s="266" t="s">
        <v>939</v>
      </c>
      <c r="C7" s="266" t="s">
        <v>939</v>
      </c>
      <c r="D7" s="266" t="s">
        <v>939</v>
      </c>
      <c r="E7" s="257"/>
      <c r="F7" s="257"/>
    </row>
    <row r="8" spans="1:12" ht="13.5" customHeight="1" x14ac:dyDescent="0.25">
      <c r="A8" s="258" t="s">
        <v>328</v>
      </c>
      <c r="B8" s="266" t="s">
        <v>939</v>
      </c>
      <c r="C8" s="266" t="s">
        <v>939</v>
      </c>
      <c r="D8" s="266" t="s">
        <v>939</v>
      </c>
      <c r="E8" s="257"/>
      <c r="F8" s="257"/>
    </row>
    <row r="9" spans="1:12" ht="13.5" customHeight="1" x14ac:dyDescent="0.25">
      <c r="A9" s="258" t="s">
        <v>329</v>
      </c>
      <c r="B9" s="258"/>
      <c r="C9" s="258"/>
      <c r="D9" s="258"/>
      <c r="E9" s="257"/>
      <c r="F9" s="257"/>
    </row>
    <row r="10" spans="1:12" ht="13.5" customHeight="1" x14ac:dyDescent="0.25">
      <c r="A10" s="259" t="s">
        <v>330</v>
      </c>
      <c r="B10" s="266" t="s">
        <v>939</v>
      </c>
      <c r="C10" s="476" t="s">
        <v>940</v>
      </c>
      <c r="D10" s="476" t="s">
        <v>940</v>
      </c>
      <c r="E10" s="257"/>
      <c r="F10" s="257"/>
    </row>
    <row r="11" spans="1:12" ht="13.5" customHeight="1" x14ac:dyDescent="0.25">
      <c r="A11" s="259" t="s">
        <v>331</v>
      </c>
      <c r="B11" s="266" t="s">
        <v>939</v>
      </c>
      <c r="C11" s="266" t="s">
        <v>939</v>
      </c>
      <c r="D11" s="266" t="s">
        <v>939</v>
      </c>
      <c r="E11" s="257"/>
      <c r="F11" s="257"/>
    </row>
    <row r="12" spans="1:12" ht="13.5" customHeight="1" x14ac:dyDescent="0.25">
      <c r="A12" s="259" t="s">
        <v>332</v>
      </c>
      <c r="B12" s="476" t="s">
        <v>940</v>
      </c>
      <c r="C12" s="476" t="s">
        <v>940</v>
      </c>
      <c r="D12" s="476" t="s">
        <v>940</v>
      </c>
      <c r="E12" s="257"/>
      <c r="F12" s="257"/>
    </row>
    <row r="13" spans="1:12" ht="13.5" customHeight="1" x14ac:dyDescent="0.25">
      <c r="A13" s="259" t="s">
        <v>333</v>
      </c>
      <c r="B13" s="266" t="s">
        <v>939</v>
      </c>
      <c r="C13" s="266" t="s">
        <v>939</v>
      </c>
      <c r="D13" s="266" t="s">
        <v>939</v>
      </c>
      <c r="E13" s="257"/>
      <c r="F13" s="257"/>
    </row>
    <row r="14" spans="1:12" ht="13.5" customHeight="1" x14ac:dyDescent="0.25">
      <c r="A14" s="259" t="s">
        <v>334</v>
      </c>
      <c r="B14" s="476" t="s">
        <v>940</v>
      </c>
      <c r="C14" s="476" t="s">
        <v>940</v>
      </c>
      <c r="D14" s="476" t="s">
        <v>940</v>
      </c>
      <c r="E14" s="257"/>
      <c r="F14" s="257"/>
    </row>
    <row r="15" spans="1:12" ht="13.5" customHeight="1" x14ac:dyDescent="0.25">
      <c r="A15" s="259" t="s">
        <v>335</v>
      </c>
      <c r="B15" s="476" t="s">
        <v>940</v>
      </c>
      <c r="C15" s="476" t="s">
        <v>940</v>
      </c>
      <c r="D15" s="476" t="s">
        <v>940</v>
      </c>
      <c r="E15" s="257"/>
      <c r="F15" s="257"/>
    </row>
    <row r="16" spans="1:12" ht="13.5" customHeight="1" x14ac:dyDescent="0.25">
      <c r="A16" s="259" t="s">
        <v>336</v>
      </c>
      <c r="B16" s="476" t="s">
        <v>940</v>
      </c>
      <c r="C16" s="476" t="s">
        <v>940</v>
      </c>
      <c r="D16" s="476" t="s">
        <v>940</v>
      </c>
      <c r="E16" s="257"/>
      <c r="F16" s="257"/>
    </row>
    <row r="17" spans="1:7" ht="13.5" customHeight="1" x14ac:dyDescent="0.25">
      <c r="A17" s="259" t="s">
        <v>337</v>
      </c>
      <c r="B17" s="266" t="s">
        <v>939</v>
      </c>
      <c r="C17" s="266" t="s">
        <v>939</v>
      </c>
      <c r="D17" s="266" t="s">
        <v>939</v>
      </c>
      <c r="E17" s="257"/>
      <c r="F17" s="257"/>
    </row>
    <row r="18" spans="1:7" ht="13.5" customHeight="1" x14ac:dyDescent="0.25">
      <c r="A18" s="260"/>
      <c r="B18" s="261"/>
      <c r="C18" s="261"/>
      <c r="D18" s="261"/>
      <c r="E18" s="257"/>
      <c r="F18" s="257"/>
    </row>
    <row r="19" spans="1:7" ht="13.5" customHeight="1" x14ac:dyDescent="0.2">
      <c r="A19" s="909" t="s">
        <v>338</v>
      </c>
      <c r="B19" s="909"/>
      <c r="C19" s="909"/>
      <c r="D19" s="909"/>
      <c r="E19" s="909"/>
      <c r="F19" s="909"/>
      <c r="G19" s="909"/>
    </row>
    <row r="20" spans="1:7" ht="15" x14ac:dyDescent="0.25">
      <c r="A20" s="257"/>
      <c r="B20" s="257"/>
      <c r="C20" s="257"/>
      <c r="D20" s="257"/>
      <c r="E20" s="910" t="s">
        <v>900</v>
      </c>
      <c r="F20" s="910"/>
      <c r="G20" s="116"/>
    </row>
    <row r="21" spans="1:7" ht="46.15" customHeight="1" x14ac:dyDescent="0.2">
      <c r="A21" s="245" t="s">
        <v>428</v>
      </c>
      <c r="B21" s="245" t="s">
        <v>3</v>
      </c>
      <c r="C21" s="262" t="s">
        <v>339</v>
      </c>
      <c r="D21" s="263" t="s">
        <v>340</v>
      </c>
      <c r="E21" s="320" t="s">
        <v>341</v>
      </c>
      <c r="F21" s="320" t="s">
        <v>342</v>
      </c>
      <c r="G21" s="13"/>
    </row>
    <row r="22" spans="1:7" ht="15" x14ac:dyDescent="0.25">
      <c r="A22" s="258" t="s">
        <v>343</v>
      </c>
      <c r="B22" s="476" t="s">
        <v>929</v>
      </c>
      <c r="C22" s="476" t="s">
        <v>940</v>
      </c>
      <c r="D22" s="477" t="s">
        <v>941</v>
      </c>
      <c r="E22" s="456" t="s">
        <v>941</v>
      </c>
      <c r="F22" s="456" t="s">
        <v>941</v>
      </c>
    </row>
    <row r="23" spans="1:7" ht="15" x14ac:dyDescent="0.25">
      <c r="A23" s="258" t="s">
        <v>344</v>
      </c>
      <c r="B23" s="476" t="s">
        <v>929</v>
      </c>
      <c r="C23" s="476" t="s">
        <v>940</v>
      </c>
      <c r="D23" s="477" t="s">
        <v>941</v>
      </c>
      <c r="E23" s="456" t="s">
        <v>941</v>
      </c>
      <c r="F23" s="456" t="s">
        <v>941</v>
      </c>
    </row>
    <row r="24" spans="1:7" ht="15" x14ac:dyDescent="0.25">
      <c r="A24" s="258" t="s">
        <v>345</v>
      </c>
      <c r="B24" s="476" t="s">
        <v>929</v>
      </c>
      <c r="C24" s="476" t="s">
        <v>940</v>
      </c>
      <c r="D24" s="477" t="s">
        <v>941</v>
      </c>
      <c r="E24" s="456" t="s">
        <v>941</v>
      </c>
      <c r="F24" s="456" t="s">
        <v>941</v>
      </c>
    </row>
    <row r="25" spans="1:7" ht="25.5" x14ac:dyDescent="0.25">
      <c r="A25" s="258" t="s">
        <v>346</v>
      </c>
      <c r="B25" s="476" t="s">
        <v>929</v>
      </c>
      <c r="C25" s="476" t="s">
        <v>940</v>
      </c>
      <c r="D25" s="477" t="s">
        <v>941</v>
      </c>
      <c r="E25" s="456" t="s">
        <v>941</v>
      </c>
      <c r="F25" s="456" t="s">
        <v>941</v>
      </c>
    </row>
    <row r="26" spans="1:7" ht="32.25" customHeight="1" x14ac:dyDescent="0.25">
      <c r="A26" s="258" t="s">
        <v>347</v>
      </c>
      <c r="B26" s="476" t="s">
        <v>929</v>
      </c>
      <c r="C26" s="476" t="s">
        <v>940</v>
      </c>
      <c r="D26" s="477" t="s">
        <v>941</v>
      </c>
      <c r="E26" s="456" t="s">
        <v>941</v>
      </c>
      <c r="F26" s="456" t="s">
        <v>941</v>
      </c>
    </row>
    <row r="27" spans="1:7" ht="15" x14ac:dyDescent="0.25">
      <c r="A27" s="258" t="s">
        <v>348</v>
      </c>
      <c r="B27" s="476" t="s">
        <v>929</v>
      </c>
      <c r="C27" s="476" t="s">
        <v>940</v>
      </c>
      <c r="D27" s="477" t="s">
        <v>941</v>
      </c>
      <c r="E27" s="456" t="s">
        <v>941</v>
      </c>
      <c r="F27" s="456" t="s">
        <v>941</v>
      </c>
    </row>
    <row r="28" spans="1:7" ht="15" x14ac:dyDescent="0.25">
      <c r="A28" s="258" t="s">
        <v>349</v>
      </c>
      <c r="B28" s="476" t="s">
        <v>929</v>
      </c>
      <c r="C28" s="476" t="s">
        <v>940</v>
      </c>
      <c r="D28" s="477" t="s">
        <v>941</v>
      </c>
      <c r="E28" s="456" t="s">
        <v>941</v>
      </c>
      <c r="F28" s="456" t="s">
        <v>941</v>
      </c>
    </row>
    <row r="29" spans="1:7" ht="15" x14ac:dyDescent="0.25">
      <c r="A29" s="258" t="s">
        <v>350</v>
      </c>
      <c r="B29" s="476" t="s">
        <v>929</v>
      </c>
      <c r="C29" s="476" t="s">
        <v>940</v>
      </c>
      <c r="D29" s="477" t="s">
        <v>941</v>
      </c>
      <c r="E29" s="456" t="s">
        <v>941</v>
      </c>
      <c r="F29" s="456" t="s">
        <v>941</v>
      </c>
    </row>
    <row r="30" spans="1:7" ht="15" x14ac:dyDescent="0.25">
      <c r="A30" s="258" t="s">
        <v>351</v>
      </c>
      <c r="B30" s="476" t="s">
        <v>929</v>
      </c>
      <c r="C30" s="476" t="s">
        <v>940</v>
      </c>
      <c r="D30" s="477" t="s">
        <v>941</v>
      </c>
      <c r="E30" s="456" t="s">
        <v>941</v>
      </c>
      <c r="F30" s="456" t="s">
        <v>941</v>
      </c>
    </row>
    <row r="31" spans="1:7" ht="15" x14ac:dyDescent="0.25">
      <c r="A31" s="258" t="s">
        <v>352</v>
      </c>
      <c r="B31" s="476" t="s">
        <v>929</v>
      </c>
      <c r="C31" s="476" t="s">
        <v>940</v>
      </c>
      <c r="D31" s="477" t="s">
        <v>941</v>
      </c>
      <c r="E31" s="456" t="s">
        <v>941</v>
      </c>
      <c r="F31" s="456" t="s">
        <v>941</v>
      </c>
    </row>
    <row r="32" spans="1:7" ht="15" x14ac:dyDescent="0.25">
      <c r="A32" s="258" t="s">
        <v>353</v>
      </c>
      <c r="B32" s="476" t="s">
        <v>929</v>
      </c>
      <c r="C32" s="476" t="s">
        <v>940</v>
      </c>
      <c r="D32" s="477" t="s">
        <v>941</v>
      </c>
      <c r="E32" s="456" t="s">
        <v>941</v>
      </c>
      <c r="F32" s="456" t="s">
        <v>941</v>
      </c>
    </row>
    <row r="33" spans="1:7" ht="15" x14ac:dyDescent="0.25">
      <c r="A33" s="258" t="s">
        <v>354</v>
      </c>
      <c r="B33" s="476" t="s">
        <v>929</v>
      </c>
      <c r="C33" s="476" t="s">
        <v>940</v>
      </c>
      <c r="D33" s="477" t="s">
        <v>941</v>
      </c>
      <c r="E33" s="456" t="s">
        <v>941</v>
      </c>
      <c r="F33" s="456" t="s">
        <v>941</v>
      </c>
    </row>
    <row r="34" spans="1:7" ht="15" x14ac:dyDescent="0.25">
      <c r="A34" s="258" t="s">
        <v>355</v>
      </c>
      <c r="B34" s="476" t="s">
        <v>929</v>
      </c>
      <c r="C34" s="476" t="s">
        <v>940</v>
      </c>
      <c r="D34" s="477" t="s">
        <v>941</v>
      </c>
      <c r="E34" s="456" t="s">
        <v>941</v>
      </c>
      <c r="F34" s="456" t="s">
        <v>941</v>
      </c>
    </row>
    <row r="35" spans="1:7" ht="15" x14ac:dyDescent="0.25">
      <c r="A35" s="258" t="s">
        <v>356</v>
      </c>
      <c r="B35" s="476" t="s">
        <v>929</v>
      </c>
      <c r="C35" s="476" t="s">
        <v>940</v>
      </c>
      <c r="D35" s="477" t="s">
        <v>941</v>
      </c>
      <c r="E35" s="456" t="s">
        <v>941</v>
      </c>
      <c r="F35" s="456" t="s">
        <v>941</v>
      </c>
    </row>
    <row r="36" spans="1:7" ht="15" x14ac:dyDescent="0.25">
      <c r="A36" s="258" t="s">
        <v>357</v>
      </c>
      <c r="B36" s="476" t="s">
        <v>929</v>
      </c>
      <c r="C36" s="476" t="s">
        <v>940</v>
      </c>
      <c r="D36" s="477" t="s">
        <v>941</v>
      </c>
      <c r="E36" s="456" t="s">
        <v>941</v>
      </c>
      <c r="F36" s="456" t="s">
        <v>941</v>
      </c>
    </row>
    <row r="37" spans="1:7" ht="15" x14ac:dyDescent="0.25">
      <c r="A37" s="258" t="s">
        <v>358</v>
      </c>
      <c r="B37" s="476" t="s">
        <v>929</v>
      </c>
      <c r="C37" s="476" t="s">
        <v>940</v>
      </c>
      <c r="D37" s="477" t="s">
        <v>941</v>
      </c>
      <c r="E37" s="456" t="s">
        <v>941</v>
      </c>
      <c r="F37" s="456" t="s">
        <v>941</v>
      </c>
    </row>
    <row r="38" spans="1:7" ht="15" x14ac:dyDescent="0.25">
      <c r="A38" s="258" t="s">
        <v>51</v>
      </c>
      <c r="B38" s="476" t="s">
        <v>929</v>
      </c>
      <c r="C38" s="476" t="s">
        <v>940</v>
      </c>
      <c r="D38" s="477" t="s">
        <v>941</v>
      </c>
      <c r="E38" s="456" t="s">
        <v>941</v>
      </c>
      <c r="F38" s="456" t="s">
        <v>941</v>
      </c>
    </row>
    <row r="39" spans="1:7" ht="15" x14ac:dyDescent="0.25">
      <c r="A39" s="266" t="s">
        <v>19</v>
      </c>
      <c r="B39" s="258"/>
      <c r="C39" s="258"/>
      <c r="D39" s="264"/>
      <c r="E39" s="265"/>
      <c r="F39" s="265"/>
    </row>
    <row r="43" spans="1:7" ht="15" customHeight="1" x14ac:dyDescent="0.2">
      <c r="A43" s="216"/>
      <c r="B43" s="216"/>
      <c r="C43" s="216"/>
      <c r="D43" s="759" t="s">
        <v>13</v>
      </c>
      <c r="E43" s="759"/>
      <c r="F43" s="231"/>
      <c r="G43" s="217"/>
    </row>
    <row r="44" spans="1:7" ht="15" customHeight="1" x14ac:dyDescent="0.2">
      <c r="A44" s="216"/>
      <c r="B44" s="216"/>
      <c r="C44" s="216"/>
      <c r="D44" s="759" t="s">
        <v>14</v>
      </c>
      <c r="E44" s="759"/>
      <c r="F44" s="217"/>
      <c r="G44" s="217"/>
    </row>
    <row r="45" spans="1:7" ht="15" customHeight="1" x14ac:dyDescent="0.2">
      <c r="A45" s="216"/>
      <c r="B45" s="216"/>
      <c r="C45" s="216"/>
      <c r="D45" s="759" t="s">
        <v>91</v>
      </c>
      <c r="E45" s="759"/>
      <c r="F45" s="217"/>
      <c r="G45" s="217"/>
    </row>
    <row r="46" spans="1:7" x14ac:dyDescent="0.2">
      <c r="A46" s="216" t="s">
        <v>953</v>
      </c>
      <c r="C46" s="216"/>
      <c r="D46" s="218" t="s">
        <v>88</v>
      </c>
      <c r="E46" s="218"/>
      <c r="F46" s="218"/>
      <c r="G46" s="221"/>
    </row>
  </sheetData>
  <mergeCells count="8">
    <mergeCell ref="D44:E44"/>
    <mergeCell ref="D45:E45"/>
    <mergeCell ref="A1:E1"/>
    <mergeCell ref="A2:F2"/>
    <mergeCell ref="A4:G4"/>
    <mergeCell ref="A19:G19"/>
    <mergeCell ref="D43:E43"/>
    <mergeCell ref="E20:F20"/>
  </mergeCells>
  <printOptions horizontalCentered="1"/>
  <pageMargins left="0.70866141732283472" right="0.70866141732283472" top="0.23622047244094491" bottom="0" header="0.31496062992125984" footer="0.31496062992125984"/>
  <pageSetup paperSize="9" scale="77"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zoomScaleSheetLayoutView="90" workbookViewId="0">
      <selection activeCell="F20" sqref="F20"/>
    </sheetView>
  </sheetViews>
  <sheetFormatPr defaultRowHeight="12.75" x14ac:dyDescent="0.2"/>
  <sheetData>
    <row r="2" spans="2:8" x14ac:dyDescent="0.2">
      <c r="B2" s="15"/>
    </row>
    <row r="4" spans="2:8" ht="12.75" customHeight="1" x14ac:dyDescent="0.2">
      <c r="B4" s="911" t="s">
        <v>758</v>
      </c>
      <c r="C4" s="911"/>
      <c r="D4" s="911"/>
      <c r="E4" s="911"/>
      <c r="F4" s="911"/>
      <c r="G4" s="911"/>
      <c r="H4" s="911"/>
    </row>
    <row r="5" spans="2:8" ht="12.75" customHeight="1" x14ac:dyDescent="0.2">
      <c r="B5" s="911"/>
      <c r="C5" s="911"/>
      <c r="D5" s="911"/>
      <c r="E5" s="911"/>
      <c r="F5" s="911"/>
      <c r="G5" s="911"/>
      <c r="H5" s="911"/>
    </row>
    <row r="6" spans="2:8" ht="12.75" customHeight="1" x14ac:dyDescent="0.2">
      <c r="B6" s="911"/>
      <c r="C6" s="911"/>
      <c r="D6" s="911"/>
      <c r="E6" s="911"/>
      <c r="F6" s="911"/>
      <c r="G6" s="911"/>
      <c r="H6" s="911"/>
    </row>
    <row r="7" spans="2:8" ht="12.75" customHeight="1" x14ac:dyDescent="0.2">
      <c r="B7" s="911"/>
      <c r="C7" s="911"/>
      <c r="D7" s="911"/>
      <c r="E7" s="911"/>
      <c r="F7" s="911"/>
      <c r="G7" s="911"/>
      <c r="H7" s="911"/>
    </row>
    <row r="8" spans="2:8" ht="12.75" customHeight="1" x14ac:dyDescent="0.2">
      <c r="B8" s="911"/>
      <c r="C8" s="911"/>
      <c r="D8" s="911"/>
      <c r="E8" s="911"/>
      <c r="F8" s="911"/>
      <c r="G8" s="911"/>
      <c r="H8" s="911"/>
    </row>
    <row r="9" spans="2:8" ht="12.75" customHeight="1" x14ac:dyDescent="0.2">
      <c r="B9" s="911"/>
      <c r="C9" s="911"/>
      <c r="D9" s="911"/>
      <c r="E9" s="911"/>
      <c r="F9" s="911"/>
      <c r="G9" s="911"/>
      <c r="H9" s="911"/>
    </row>
    <row r="10" spans="2:8" ht="12.75" customHeight="1" x14ac:dyDescent="0.2">
      <c r="B10" s="911"/>
      <c r="C10" s="911"/>
      <c r="D10" s="911"/>
      <c r="E10" s="911"/>
      <c r="F10" s="911"/>
      <c r="G10" s="911"/>
      <c r="H10" s="911"/>
    </row>
    <row r="11" spans="2:8" ht="12.75" customHeight="1" x14ac:dyDescent="0.2">
      <c r="B11" s="911"/>
      <c r="C11" s="911"/>
      <c r="D11" s="911"/>
      <c r="E11" s="911"/>
      <c r="F11" s="911"/>
      <c r="G11" s="911"/>
      <c r="H11" s="911"/>
    </row>
    <row r="12" spans="2:8" ht="12.75" customHeight="1" x14ac:dyDescent="0.2">
      <c r="B12" s="911"/>
      <c r="C12" s="911"/>
      <c r="D12" s="911"/>
      <c r="E12" s="911"/>
      <c r="F12" s="911"/>
      <c r="G12" s="911"/>
      <c r="H12" s="911"/>
    </row>
    <row r="13" spans="2:8" ht="12.75" customHeight="1" x14ac:dyDescent="0.2">
      <c r="B13" s="911"/>
      <c r="C13" s="911"/>
      <c r="D13" s="911"/>
      <c r="E13" s="911"/>
      <c r="F13" s="911"/>
      <c r="G13" s="911"/>
      <c r="H13" s="911"/>
    </row>
  </sheetData>
  <mergeCells count="1">
    <mergeCell ref="B4:H13"/>
  </mergeCells>
  <printOptions horizontalCentered="1"/>
  <pageMargins left="0.70866141732283472" right="0.70866141732283472" top="0.23622047244094491" bottom="0" header="0.31496062992125984" footer="0.31496062992125984"/>
  <pageSetup paperSize="9" orientation="landscape" verticalDpi="42949672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topLeftCell="A4" zoomScale="90" zoomScaleNormal="90" zoomScaleSheetLayoutView="100" workbookViewId="0">
      <selection activeCell="M21" sqref="M21"/>
    </sheetView>
  </sheetViews>
  <sheetFormatPr defaultRowHeight="14.25" x14ac:dyDescent="0.2"/>
  <cols>
    <col min="1" max="1" width="4.7109375" style="47" customWidth="1"/>
    <col min="2" max="2" width="16.85546875" style="47" customWidth="1"/>
    <col min="3" max="3" width="11.7109375" style="47" customWidth="1"/>
    <col min="4" max="4" width="12" style="47" customWidth="1"/>
    <col min="5" max="5" width="12.140625" style="47" customWidth="1"/>
    <col min="6" max="6" width="17.42578125" style="47" customWidth="1"/>
    <col min="7" max="7" width="12.42578125" style="47" customWidth="1"/>
    <col min="8" max="8" width="16" style="47" customWidth="1"/>
    <col min="9" max="9" width="12.7109375" style="47" customWidth="1"/>
    <col min="10" max="10" width="15" style="47" customWidth="1"/>
    <col min="11" max="11" width="16" style="47" customWidth="1"/>
    <col min="12" max="12" width="11.85546875" style="47" customWidth="1"/>
    <col min="13" max="16384" width="9.140625" style="47"/>
  </cols>
  <sheetData>
    <row r="1" spans="1:20" ht="15" customHeight="1" x14ac:dyDescent="0.25">
      <c r="C1" s="621"/>
      <c r="D1" s="621"/>
      <c r="E1" s="621"/>
      <c r="F1" s="621"/>
      <c r="G1" s="621"/>
      <c r="H1" s="621"/>
      <c r="I1" s="175"/>
      <c r="J1" s="808" t="s">
        <v>538</v>
      </c>
      <c r="K1" s="808"/>
    </row>
    <row r="2" spans="1:20" s="53" customFormat="1" ht="19.5" customHeight="1" x14ac:dyDescent="0.2">
      <c r="A2" s="913" t="s">
        <v>0</v>
      </c>
      <c r="B2" s="913"/>
      <c r="C2" s="913"/>
      <c r="D2" s="913"/>
      <c r="E2" s="913"/>
      <c r="F2" s="913"/>
      <c r="G2" s="913"/>
      <c r="H2" s="913"/>
      <c r="I2" s="913"/>
      <c r="J2" s="913"/>
      <c r="K2" s="913"/>
    </row>
    <row r="3" spans="1:20" s="53" customFormat="1" ht="19.5" customHeight="1" x14ac:dyDescent="0.2">
      <c r="A3" s="912" t="s">
        <v>753</v>
      </c>
      <c r="B3" s="912"/>
      <c r="C3" s="912"/>
      <c r="D3" s="912"/>
      <c r="E3" s="912"/>
      <c r="F3" s="912"/>
      <c r="G3" s="912"/>
      <c r="H3" s="912"/>
      <c r="I3" s="912"/>
      <c r="J3" s="912"/>
      <c r="K3" s="912"/>
    </row>
    <row r="4" spans="1:20" s="53" customFormat="1" ht="14.25" customHeight="1" x14ac:dyDescent="0.2">
      <c r="A4" s="61"/>
      <c r="B4" s="61"/>
      <c r="C4" s="61"/>
      <c r="D4" s="61"/>
      <c r="E4" s="61"/>
      <c r="F4" s="61"/>
      <c r="G4" s="61"/>
      <c r="H4" s="61"/>
      <c r="I4" s="61"/>
      <c r="J4" s="61"/>
      <c r="K4" s="61"/>
    </row>
    <row r="5" spans="1:20" s="53" customFormat="1" ht="18" customHeight="1" x14ac:dyDescent="0.2">
      <c r="A5" s="857" t="s">
        <v>759</v>
      </c>
      <c r="B5" s="857"/>
      <c r="C5" s="857"/>
      <c r="D5" s="857"/>
      <c r="E5" s="857"/>
      <c r="F5" s="857"/>
      <c r="G5" s="857"/>
      <c r="H5" s="857"/>
      <c r="I5" s="857"/>
      <c r="J5" s="857"/>
      <c r="K5" s="857"/>
    </row>
    <row r="6" spans="1:20" ht="15.75" x14ac:dyDescent="0.25">
      <c r="A6" s="641" t="s">
        <v>926</v>
      </c>
      <c r="B6" s="641"/>
      <c r="C6" s="111"/>
      <c r="D6" s="111"/>
      <c r="E6" s="111"/>
      <c r="F6" s="111"/>
      <c r="G6" s="111"/>
      <c r="H6" s="111"/>
      <c r="I6" s="111"/>
      <c r="J6" s="111"/>
      <c r="K6" s="111"/>
    </row>
    <row r="7" spans="1:20" ht="29.25" customHeight="1" x14ac:dyDescent="0.2">
      <c r="A7" s="917" t="s">
        <v>78</v>
      </c>
      <c r="B7" s="917" t="s">
        <v>79</v>
      </c>
      <c r="C7" s="917" t="s">
        <v>80</v>
      </c>
      <c r="D7" s="917" t="s">
        <v>160</v>
      </c>
      <c r="E7" s="917"/>
      <c r="F7" s="917"/>
      <c r="G7" s="917"/>
      <c r="H7" s="917"/>
      <c r="I7" s="632" t="s">
        <v>242</v>
      </c>
      <c r="J7" s="917" t="s">
        <v>81</v>
      </c>
      <c r="K7" s="917" t="s">
        <v>483</v>
      </c>
      <c r="L7" s="914" t="s">
        <v>82</v>
      </c>
      <c r="S7" s="52"/>
      <c r="T7" s="52"/>
    </row>
    <row r="8" spans="1:20" ht="33.75" customHeight="1" x14ac:dyDescent="0.2">
      <c r="A8" s="917"/>
      <c r="B8" s="917"/>
      <c r="C8" s="917"/>
      <c r="D8" s="917" t="s">
        <v>83</v>
      </c>
      <c r="E8" s="917" t="s">
        <v>84</v>
      </c>
      <c r="F8" s="917"/>
      <c r="G8" s="917"/>
      <c r="H8" s="49" t="s">
        <v>85</v>
      </c>
      <c r="I8" s="918"/>
      <c r="J8" s="917"/>
      <c r="K8" s="917"/>
      <c r="L8" s="914"/>
    </row>
    <row r="9" spans="1:20" ht="30" x14ac:dyDescent="0.2">
      <c r="A9" s="917"/>
      <c r="B9" s="917"/>
      <c r="C9" s="917"/>
      <c r="D9" s="917"/>
      <c r="E9" s="49" t="s">
        <v>86</v>
      </c>
      <c r="F9" s="49" t="s">
        <v>87</v>
      </c>
      <c r="G9" s="49" t="s">
        <v>19</v>
      </c>
      <c r="H9" s="49"/>
      <c r="I9" s="633"/>
      <c r="J9" s="917"/>
      <c r="K9" s="917"/>
      <c r="L9" s="914"/>
    </row>
    <row r="10" spans="1:20" s="160" customFormat="1" ht="17.100000000000001" customHeight="1" x14ac:dyDescent="0.2">
      <c r="A10" s="159">
        <v>1</v>
      </c>
      <c r="B10" s="159">
        <v>2</v>
      </c>
      <c r="C10" s="159">
        <v>3</v>
      </c>
      <c r="D10" s="159">
        <v>4</v>
      </c>
      <c r="E10" s="159">
        <v>5</v>
      </c>
      <c r="F10" s="159">
        <v>6</v>
      </c>
      <c r="G10" s="159">
        <v>7</v>
      </c>
      <c r="H10" s="159">
        <v>8</v>
      </c>
      <c r="I10" s="159">
        <v>9</v>
      </c>
      <c r="J10" s="159">
        <v>10</v>
      </c>
      <c r="K10" s="159">
        <v>11</v>
      </c>
      <c r="L10" s="159">
        <v>12</v>
      </c>
    </row>
    <row r="11" spans="1:20" ht="17.100000000000001" customHeight="1" x14ac:dyDescent="0.2">
      <c r="A11" s="55">
        <v>1</v>
      </c>
      <c r="B11" s="56" t="s">
        <v>846</v>
      </c>
      <c r="C11" s="50">
        <v>30</v>
      </c>
      <c r="D11" s="50">
        <v>30</v>
      </c>
      <c r="E11" s="50">
        <v>0</v>
      </c>
      <c r="F11" s="50">
        <v>0</v>
      </c>
      <c r="G11" s="50">
        <v>0</v>
      </c>
      <c r="H11" s="50">
        <f>D11+G11</f>
        <v>30</v>
      </c>
      <c r="I11" s="50">
        <v>0</v>
      </c>
      <c r="J11" s="50">
        <f>C11-H11</f>
        <v>0</v>
      </c>
      <c r="K11" s="50">
        <v>0</v>
      </c>
      <c r="L11" s="50"/>
    </row>
    <row r="12" spans="1:20" ht="17.100000000000001" customHeight="1" x14ac:dyDescent="0.2">
      <c r="A12" s="55">
        <v>2</v>
      </c>
      <c r="B12" s="56" t="s">
        <v>847</v>
      </c>
      <c r="C12" s="50">
        <v>31</v>
      </c>
      <c r="D12" s="50">
        <v>31</v>
      </c>
      <c r="E12" s="50">
        <v>0</v>
      </c>
      <c r="F12" s="50">
        <v>0</v>
      </c>
      <c r="G12" s="50">
        <v>0</v>
      </c>
      <c r="H12" s="50">
        <f t="shared" ref="H12:H22" si="0">D12+G12</f>
        <v>31</v>
      </c>
      <c r="I12" s="50">
        <v>0</v>
      </c>
      <c r="J12" s="50">
        <f t="shared" ref="J12:J22" si="1">C12-H12</f>
        <v>0</v>
      </c>
      <c r="K12" s="50">
        <v>0</v>
      </c>
      <c r="L12" s="50"/>
    </row>
    <row r="13" spans="1:20" ht="17.100000000000001" customHeight="1" x14ac:dyDescent="0.2">
      <c r="A13" s="55">
        <v>3</v>
      </c>
      <c r="B13" s="56" t="s">
        <v>848</v>
      </c>
      <c r="C13" s="50">
        <v>30</v>
      </c>
      <c r="D13" s="50">
        <v>0</v>
      </c>
      <c r="E13" s="50">
        <v>0</v>
      </c>
      <c r="F13" s="533">
        <v>6</v>
      </c>
      <c r="G13" s="50">
        <f>SUM(E13:F13)</f>
        <v>6</v>
      </c>
      <c r="H13" s="50">
        <f t="shared" si="0"/>
        <v>6</v>
      </c>
      <c r="I13" s="50">
        <v>24</v>
      </c>
      <c r="J13" s="50">
        <f t="shared" si="1"/>
        <v>24</v>
      </c>
      <c r="K13" s="50">
        <v>0</v>
      </c>
      <c r="L13" s="50"/>
    </row>
    <row r="14" spans="1:20" ht="17.100000000000001" customHeight="1" x14ac:dyDescent="0.2">
      <c r="A14" s="55">
        <v>4</v>
      </c>
      <c r="B14" s="56" t="s">
        <v>849</v>
      </c>
      <c r="C14" s="50">
        <v>31</v>
      </c>
      <c r="D14" s="50">
        <v>0</v>
      </c>
      <c r="E14" s="50">
        <v>0</v>
      </c>
      <c r="F14" s="533">
        <v>8</v>
      </c>
      <c r="G14" s="50">
        <f t="shared" ref="G14:G22" si="2">SUM(E14:F14)</f>
        <v>8</v>
      </c>
      <c r="H14" s="50">
        <f t="shared" si="0"/>
        <v>8</v>
      </c>
      <c r="I14" s="50">
        <v>23</v>
      </c>
      <c r="J14" s="50">
        <f t="shared" si="1"/>
        <v>23</v>
      </c>
      <c r="K14" s="50">
        <v>0</v>
      </c>
      <c r="L14" s="50"/>
    </row>
    <row r="15" spans="1:20" ht="17.100000000000001" customHeight="1" x14ac:dyDescent="0.2">
      <c r="A15" s="55">
        <v>5</v>
      </c>
      <c r="B15" s="56" t="s">
        <v>850</v>
      </c>
      <c r="C15" s="50">
        <v>31</v>
      </c>
      <c r="D15" s="50">
        <v>0</v>
      </c>
      <c r="E15" s="50">
        <v>0</v>
      </c>
      <c r="F15" s="548">
        <v>11</v>
      </c>
      <c r="G15" s="50">
        <f t="shared" si="2"/>
        <v>11</v>
      </c>
      <c r="H15" s="549">
        <f t="shared" si="0"/>
        <v>11</v>
      </c>
      <c r="I15" s="50">
        <v>20</v>
      </c>
      <c r="J15" s="50">
        <f t="shared" si="1"/>
        <v>20</v>
      </c>
      <c r="K15" s="50">
        <v>0</v>
      </c>
      <c r="L15" s="50"/>
    </row>
    <row r="16" spans="1:20" s="54" customFormat="1" ht="17.100000000000001" customHeight="1" x14ac:dyDescent="0.2">
      <c r="A16" s="55">
        <v>6</v>
      </c>
      <c r="B16" s="56" t="s">
        <v>851</v>
      </c>
      <c r="C16" s="55">
        <v>30</v>
      </c>
      <c r="D16" s="50">
        <v>0</v>
      </c>
      <c r="E16" s="50">
        <v>0</v>
      </c>
      <c r="F16" s="550">
        <v>8</v>
      </c>
      <c r="G16" s="50">
        <f t="shared" si="2"/>
        <v>8</v>
      </c>
      <c r="H16" s="549">
        <f t="shared" si="0"/>
        <v>8</v>
      </c>
      <c r="I16" s="55">
        <v>22</v>
      </c>
      <c r="J16" s="50">
        <f t="shared" si="1"/>
        <v>22</v>
      </c>
      <c r="K16" s="50">
        <v>0</v>
      </c>
      <c r="L16" s="55"/>
    </row>
    <row r="17" spans="1:12" s="54" customFormat="1" ht="17.100000000000001" customHeight="1" x14ac:dyDescent="0.2">
      <c r="A17" s="55">
        <v>7</v>
      </c>
      <c r="B17" s="56" t="s">
        <v>852</v>
      </c>
      <c r="C17" s="55">
        <v>31</v>
      </c>
      <c r="D17" s="50">
        <v>0</v>
      </c>
      <c r="E17" s="50">
        <v>0</v>
      </c>
      <c r="F17" s="550">
        <v>11</v>
      </c>
      <c r="G17" s="50">
        <f t="shared" si="2"/>
        <v>11</v>
      </c>
      <c r="H17" s="549">
        <f t="shared" si="0"/>
        <v>11</v>
      </c>
      <c r="I17" s="55">
        <v>20</v>
      </c>
      <c r="J17" s="50">
        <f t="shared" si="1"/>
        <v>20</v>
      </c>
      <c r="K17" s="50">
        <v>0</v>
      </c>
      <c r="L17" s="55"/>
    </row>
    <row r="18" spans="1:12" s="54" customFormat="1" ht="17.100000000000001" customHeight="1" x14ac:dyDescent="0.2">
      <c r="A18" s="55">
        <v>8</v>
      </c>
      <c r="B18" s="56" t="s">
        <v>853</v>
      </c>
      <c r="C18" s="55">
        <v>30</v>
      </c>
      <c r="D18" s="50">
        <v>0</v>
      </c>
      <c r="E18" s="50">
        <v>0</v>
      </c>
      <c r="F18" s="550">
        <v>9</v>
      </c>
      <c r="G18" s="50">
        <f t="shared" si="2"/>
        <v>9</v>
      </c>
      <c r="H18" s="549">
        <f t="shared" si="0"/>
        <v>9</v>
      </c>
      <c r="I18" s="55">
        <v>21</v>
      </c>
      <c r="J18" s="549">
        <f t="shared" si="1"/>
        <v>21</v>
      </c>
      <c r="K18" s="50">
        <v>0</v>
      </c>
      <c r="L18" s="55"/>
    </row>
    <row r="19" spans="1:12" s="54" customFormat="1" ht="17.100000000000001" customHeight="1" x14ac:dyDescent="0.2">
      <c r="A19" s="55">
        <v>9</v>
      </c>
      <c r="B19" s="56" t="s">
        <v>854</v>
      </c>
      <c r="C19" s="55">
        <v>31</v>
      </c>
      <c r="D19" s="50">
        <v>0</v>
      </c>
      <c r="E19" s="50">
        <v>0</v>
      </c>
      <c r="F19" s="550">
        <v>7</v>
      </c>
      <c r="G19" s="50">
        <f t="shared" si="2"/>
        <v>7</v>
      </c>
      <c r="H19" s="549">
        <f t="shared" si="0"/>
        <v>7</v>
      </c>
      <c r="I19" s="55">
        <v>24</v>
      </c>
      <c r="J19" s="50">
        <f t="shared" si="1"/>
        <v>24</v>
      </c>
      <c r="K19" s="50">
        <v>0</v>
      </c>
      <c r="L19" s="55"/>
    </row>
    <row r="20" spans="1:12" s="54" customFormat="1" ht="17.100000000000001" customHeight="1" x14ac:dyDescent="0.2">
      <c r="A20" s="55">
        <v>10</v>
      </c>
      <c r="B20" s="56" t="s">
        <v>855</v>
      </c>
      <c r="C20" s="55">
        <v>31</v>
      </c>
      <c r="D20" s="50">
        <v>0</v>
      </c>
      <c r="E20" s="50">
        <v>0</v>
      </c>
      <c r="F20" s="550">
        <v>9</v>
      </c>
      <c r="G20" s="50">
        <f t="shared" si="2"/>
        <v>9</v>
      </c>
      <c r="H20" s="549">
        <f t="shared" si="0"/>
        <v>9</v>
      </c>
      <c r="I20" s="55">
        <v>22</v>
      </c>
      <c r="J20" s="50">
        <f t="shared" si="1"/>
        <v>22</v>
      </c>
      <c r="K20" s="50">
        <v>0</v>
      </c>
      <c r="L20" s="55"/>
    </row>
    <row r="21" spans="1:12" s="54" customFormat="1" ht="17.100000000000001" customHeight="1" x14ac:dyDescent="0.2">
      <c r="A21" s="55">
        <v>11</v>
      </c>
      <c r="B21" s="56" t="s">
        <v>856</v>
      </c>
      <c r="C21" s="55">
        <v>28</v>
      </c>
      <c r="D21" s="50">
        <v>0</v>
      </c>
      <c r="E21" s="50">
        <v>0</v>
      </c>
      <c r="F21" s="550">
        <v>6</v>
      </c>
      <c r="G21" s="50">
        <f t="shared" si="2"/>
        <v>6</v>
      </c>
      <c r="H21" s="549">
        <f t="shared" si="0"/>
        <v>6</v>
      </c>
      <c r="I21" s="55">
        <v>22</v>
      </c>
      <c r="J21" s="50">
        <f t="shared" si="1"/>
        <v>22</v>
      </c>
      <c r="K21" s="50">
        <v>0</v>
      </c>
      <c r="L21" s="55"/>
    </row>
    <row r="22" spans="1:12" s="54" customFormat="1" ht="17.100000000000001" customHeight="1" x14ac:dyDescent="0.2">
      <c r="A22" s="55">
        <v>12</v>
      </c>
      <c r="B22" s="56" t="s">
        <v>857</v>
      </c>
      <c r="C22" s="55">
        <v>31</v>
      </c>
      <c r="D22" s="50">
        <v>0</v>
      </c>
      <c r="E22" s="50">
        <v>0</v>
      </c>
      <c r="F22" s="550">
        <v>6</v>
      </c>
      <c r="G22" s="50">
        <f t="shared" si="2"/>
        <v>6</v>
      </c>
      <c r="H22" s="549">
        <f t="shared" si="0"/>
        <v>6</v>
      </c>
      <c r="I22" s="550">
        <v>25</v>
      </c>
      <c r="J22" s="549">
        <f t="shared" si="1"/>
        <v>25</v>
      </c>
      <c r="K22" s="50">
        <v>0</v>
      </c>
      <c r="L22" s="55"/>
    </row>
    <row r="23" spans="1:12" s="54" customFormat="1" ht="17.100000000000001" customHeight="1" x14ac:dyDescent="0.2">
      <c r="A23" s="56"/>
      <c r="B23" s="57" t="s">
        <v>19</v>
      </c>
      <c r="C23" s="55">
        <f t="shared" ref="C23:J23" si="3">SUM(C11:C22)</f>
        <v>365</v>
      </c>
      <c r="D23" s="55">
        <f t="shared" si="3"/>
        <v>61</v>
      </c>
      <c r="E23" s="55">
        <f t="shared" si="3"/>
        <v>0</v>
      </c>
      <c r="F23" s="550">
        <f t="shared" si="3"/>
        <v>81</v>
      </c>
      <c r="G23" s="550">
        <f t="shared" si="3"/>
        <v>81</v>
      </c>
      <c r="H23" s="550">
        <f t="shared" si="3"/>
        <v>142</v>
      </c>
      <c r="I23" s="55">
        <f t="shared" si="3"/>
        <v>223</v>
      </c>
      <c r="J23" s="55">
        <f t="shared" si="3"/>
        <v>223</v>
      </c>
      <c r="K23" s="50">
        <v>0</v>
      </c>
      <c r="L23" s="55"/>
    </row>
    <row r="24" spans="1:12" s="54" customFormat="1" ht="11.25" customHeight="1" x14ac:dyDescent="0.2">
      <c r="A24" s="58"/>
      <c r="B24" s="59"/>
      <c r="C24" s="60"/>
      <c r="D24" s="58"/>
      <c r="E24" s="58"/>
      <c r="F24" s="58"/>
      <c r="G24" s="58"/>
      <c r="H24" s="58"/>
      <c r="I24" s="58"/>
      <c r="J24" s="58"/>
      <c r="K24" s="58"/>
    </row>
    <row r="25" spans="1:12" ht="15" x14ac:dyDescent="0.25">
      <c r="A25" s="51" t="s">
        <v>112</v>
      </c>
      <c r="B25" s="51"/>
      <c r="C25" s="51"/>
      <c r="D25" s="51"/>
      <c r="E25" s="51"/>
      <c r="F25" s="51"/>
      <c r="G25" s="51"/>
      <c r="H25" s="51"/>
      <c r="I25" s="51"/>
      <c r="J25" s="51"/>
    </row>
    <row r="26" spans="1:12" ht="15" x14ac:dyDescent="0.25">
      <c r="A26" s="51"/>
      <c r="B26" s="51"/>
      <c r="C26" s="51"/>
      <c r="D26" s="51"/>
      <c r="E26" s="51"/>
      <c r="F26" s="51"/>
      <c r="G26" s="51"/>
      <c r="H26" s="51"/>
      <c r="I26" s="51"/>
      <c r="J26" s="51"/>
    </row>
    <row r="27" spans="1:12" ht="15" x14ac:dyDescent="0.25">
      <c r="A27" s="51"/>
      <c r="B27" s="51"/>
      <c r="C27" s="51"/>
      <c r="D27" s="51"/>
      <c r="E27" s="51"/>
      <c r="F27" s="51"/>
      <c r="G27" s="51"/>
      <c r="H27" s="51"/>
      <c r="I27" s="51"/>
      <c r="J27" s="51"/>
    </row>
    <row r="28" spans="1:12" ht="15" x14ac:dyDescent="0.25">
      <c r="A28" s="51" t="s">
        <v>953</v>
      </c>
      <c r="B28" s="51"/>
      <c r="C28" s="51"/>
      <c r="D28" s="51"/>
      <c r="E28" s="51"/>
      <c r="F28" s="51"/>
      <c r="G28" s="51"/>
      <c r="H28" s="51"/>
      <c r="I28" s="51"/>
      <c r="J28" s="915" t="s">
        <v>13</v>
      </c>
      <c r="K28" s="915"/>
    </row>
    <row r="29" spans="1:12" ht="15" x14ac:dyDescent="0.2">
      <c r="A29" s="916" t="s">
        <v>14</v>
      </c>
      <c r="B29" s="916"/>
      <c r="C29" s="916"/>
      <c r="D29" s="916"/>
      <c r="E29" s="916"/>
      <c r="F29" s="916"/>
      <c r="G29" s="916"/>
      <c r="H29" s="916"/>
      <c r="I29" s="916"/>
      <c r="J29" s="916"/>
      <c r="K29" s="916"/>
    </row>
    <row r="30" spans="1:12" ht="15" x14ac:dyDescent="0.2">
      <c r="A30" s="916" t="s">
        <v>20</v>
      </c>
      <c r="B30" s="916"/>
      <c r="C30" s="916"/>
      <c r="D30" s="916"/>
      <c r="E30" s="916"/>
      <c r="F30" s="916"/>
      <c r="G30" s="916"/>
      <c r="H30" s="916"/>
      <c r="I30" s="916"/>
      <c r="J30" s="916"/>
      <c r="K30" s="916"/>
    </row>
    <row r="31" spans="1:12" ht="15" x14ac:dyDescent="0.25">
      <c r="A31" s="51"/>
      <c r="B31" s="51"/>
      <c r="C31" s="51"/>
      <c r="D31" s="51"/>
      <c r="E31" s="51"/>
      <c r="F31" s="51"/>
      <c r="G31" s="51"/>
      <c r="I31" s="51" t="s">
        <v>88</v>
      </c>
      <c r="J31" s="51"/>
      <c r="K31" s="51"/>
    </row>
  </sheetData>
  <mergeCells count="19">
    <mergeCell ref="L7:L9"/>
    <mergeCell ref="J28:K28"/>
    <mergeCell ref="A29:K29"/>
    <mergeCell ref="A30:K30"/>
    <mergeCell ref="A5:K5"/>
    <mergeCell ref="A7:A9"/>
    <mergeCell ref="B7:B9"/>
    <mergeCell ref="C7:C9"/>
    <mergeCell ref="D7:H7"/>
    <mergeCell ref="J7:J9"/>
    <mergeCell ref="K7:K9"/>
    <mergeCell ref="D8:D9"/>
    <mergeCell ref="E8:G8"/>
    <mergeCell ref="I7:I9"/>
    <mergeCell ref="C1:H1"/>
    <mergeCell ref="J1:K1"/>
    <mergeCell ref="A3:K3"/>
    <mergeCell ref="A2:K2"/>
    <mergeCell ref="A6:B6"/>
  </mergeCells>
  <phoneticPr fontId="0" type="noConversion"/>
  <printOptions horizontalCentered="1"/>
  <pageMargins left="0.70866141732283472" right="0.70866141732283472" top="0.23622047244094491" bottom="0" header="0.31496062992125984" footer="0.31496062992125984"/>
  <pageSetup paperSize="9" scale="84"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topLeftCell="A7" zoomScaleSheetLayoutView="100" workbookViewId="0">
      <selection activeCell="N20" sqref="N20"/>
    </sheetView>
  </sheetViews>
  <sheetFormatPr defaultRowHeight="14.25" x14ac:dyDescent="0.2"/>
  <cols>
    <col min="1" max="1" width="4.7109375" style="47" customWidth="1"/>
    <col min="2" max="2" width="14.7109375" style="47" customWidth="1"/>
    <col min="3" max="3" width="11.7109375" style="47" customWidth="1"/>
    <col min="4" max="4" width="12" style="47" customWidth="1"/>
    <col min="5" max="5" width="11.85546875" style="47" customWidth="1"/>
    <col min="6" max="6" width="18.85546875" style="47" customWidth="1"/>
    <col min="7" max="7" width="10.140625" style="47" customWidth="1"/>
    <col min="8" max="8" width="14.7109375" style="47" customWidth="1"/>
    <col min="9" max="9" width="15.28515625" style="47" customWidth="1"/>
    <col min="10" max="10" width="14.7109375" style="47" customWidth="1"/>
    <col min="11" max="11" width="11.85546875" style="47" customWidth="1"/>
    <col min="12" max="16384" width="9.140625" style="47"/>
  </cols>
  <sheetData>
    <row r="1" spans="1:18" ht="15" customHeight="1" x14ac:dyDescent="0.25">
      <c r="C1" s="621"/>
      <c r="D1" s="621"/>
      <c r="E1" s="621"/>
      <c r="F1" s="621"/>
      <c r="G1" s="621"/>
      <c r="H1" s="621"/>
      <c r="I1" s="175"/>
      <c r="J1" s="39" t="s">
        <v>539</v>
      </c>
    </row>
    <row r="2" spans="1:18" s="53" customFormat="1" ht="19.5" customHeight="1" x14ac:dyDescent="0.2">
      <c r="A2" s="913" t="s">
        <v>0</v>
      </c>
      <c r="B2" s="913"/>
      <c r="C2" s="913"/>
      <c r="D2" s="913"/>
      <c r="E2" s="913"/>
      <c r="F2" s="913"/>
      <c r="G2" s="913"/>
      <c r="H2" s="913"/>
      <c r="I2" s="913"/>
      <c r="J2" s="913"/>
    </row>
    <row r="3" spans="1:18" s="53" customFormat="1" ht="19.5" customHeight="1" x14ac:dyDescent="0.2">
      <c r="A3" s="912" t="s">
        <v>753</v>
      </c>
      <c r="B3" s="912"/>
      <c r="C3" s="912"/>
      <c r="D3" s="912"/>
      <c r="E3" s="912"/>
      <c r="F3" s="912"/>
      <c r="G3" s="912"/>
      <c r="H3" s="912"/>
      <c r="I3" s="912"/>
      <c r="J3" s="912"/>
    </row>
    <row r="4" spans="1:18" s="53" customFormat="1" ht="14.25" customHeight="1" x14ac:dyDescent="0.2">
      <c r="A4" s="61"/>
      <c r="B4" s="61"/>
      <c r="C4" s="61"/>
      <c r="D4" s="61"/>
      <c r="E4" s="61"/>
      <c r="F4" s="61"/>
      <c r="G4" s="61"/>
      <c r="H4" s="61"/>
      <c r="I4" s="61"/>
      <c r="J4" s="61"/>
    </row>
    <row r="5" spans="1:18" s="53" customFormat="1" ht="18" customHeight="1" x14ac:dyDescent="0.2">
      <c r="A5" s="857" t="s">
        <v>760</v>
      </c>
      <c r="B5" s="857"/>
      <c r="C5" s="857"/>
      <c r="D5" s="857"/>
      <c r="E5" s="857"/>
      <c r="F5" s="857"/>
      <c r="G5" s="857"/>
      <c r="H5" s="857"/>
      <c r="I5" s="857"/>
      <c r="J5" s="857"/>
    </row>
    <row r="6" spans="1:18" ht="15.75" x14ac:dyDescent="0.25">
      <c r="A6" s="34" t="s">
        <v>926</v>
      </c>
      <c r="B6" s="34"/>
      <c r="C6" s="140"/>
      <c r="D6" s="140"/>
      <c r="E6" s="140"/>
      <c r="F6" s="140"/>
      <c r="G6" s="140"/>
      <c r="H6" s="140"/>
      <c r="I6" s="173"/>
      <c r="J6" s="173"/>
    </row>
    <row r="7" spans="1:18" ht="29.25" customHeight="1" x14ac:dyDescent="0.2">
      <c r="A7" s="917" t="s">
        <v>78</v>
      </c>
      <c r="B7" s="917" t="s">
        <v>79</v>
      </c>
      <c r="C7" s="917" t="s">
        <v>80</v>
      </c>
      <c r="D7" s="917" t="s">
        <v>161</v>
      </c>
      <c r="E7" s="917"/>
      <c r="F7" s="917"/>
      <c r="G7" s="917"/>
      <c r="H7" s="917"/>
      <c r="I7" s="632" t="s">
        <v>242</v>
      </c>
      <c r="J7" s="917" t="s">
        <v>81</v>
      </c>
      <c r="K7" s="917" t="s">
        <v>230</v>
      </c>
    </row>
    <row r="8" spans="1:18" ht="34.15" customHeight="1" x14ac:dyDescent="0.2">
      <c r="A8" s="917"/>
      <c r="B8" s="917"/>
      <c r="C8" s="917"/>
      <c r="D8" s="917" t="s">
        <v>83</v>
      </c>
      <c r="E8" s="917" t="s">
        <v>84</v>
      </c>
      <c r="F8" s="917"/>
      <c r="G8" s="917"/>
      <c r="H8" s="632" t="s">
        <v>85</v>
      </c>
      <c r="I8" s="918"/>
      <c r="J8" s="917"/>
      <c r="K8" s="917"/>
      <c r="Q8" s="52"/>
      <c r="R8" s="52"/>
    </row>
    <row r="9" spans="1:18" ht="33.75" customHeight="1" x14ac:dyDescent="0.2">
      <c r="A9" s="917"/>
      <c r="B9" s="917"/>
      <c r="C9" s="917"/>
      <c r="D9" s="917"/>
      <c r="E9" s="49" t="s">
        <v>86</v>
      </c>
      <c r="F9" s="49" t="s">
        <v>87</v>
      </c>
      <c r="G9" s="49" t="s">
        <v>19</v>
      </c>
      <c r="H9" s="633"/>
      <c r="I9" s="633"/>
      <c r="J9" s="917"/>
      <c r="K9" s="917"/>
    </row>
    <row r="10" spans="1:18" s="54" customFormat="1" ht="17.100000000000001" customHeight="1" x14ac:dyDescent="0.2">
      <c r="A10" s="49">
        <v>1</v>
      </c>
      <c r="B10" s="49">
        <v>2</v>
      </c>
      <c r="C10" s="49">
        <v>3</v>
      </c>
      <c r="D10" s="49">
        <v>4</v>
      </c>
      <c r="E10" s="49">
        <v>5</v>
      </c>
      <c r="F10" s="49">
        <v>6</v>
      </c>
      <c r="G10" s="49">
        <v>7</v>
      </c>
      <c r="H10" s="49">
        <v>8</v>
      </c>
      <c r="I10" s="49">
        <v>9</v>
      </c>
      <c r="J10" s="49">
        <v>10</v>
      </c>
      <c r="K10" s="531">
        <v>11</v>
      </c>
    </row>
    <row r="11" spans="1:18" ht="17.100000000000001" customHeight="1" x14ac:dyDescent="0.2">
      <c r="A11" s="55">
        <v>1</v>
      </c>
      <c r="B11" s="56" t="s">
        <v>846</v>
      </c>
      <c r="C11" s="50">
        <v>30</v>
      </c>
      <c r="D11" s="50">
        <v>30</v>
      </c>
      <c r="E11" s="50">
        <v>0</v>
      </c>
      <c r="F11" s="50">
        <v>0</v>
      </c>
      <c r="G11" s="50">
        <v>0</v>
      </c>
      <c r="H11" s="50">
        <f>D11+G11</f>
        <v>30</v>
      </c>
      <c r="I11" s="50">
        <v>0</v>
      </c>
      <c r="J11" s="50">
        <f>C11-H11</f>
        <v>0</v>
      </c>
      <c r="K11" s="50"/>
    </row>
    <row r="12" spans="1:18" ht="17.100000000000001" customHeight="1" x14ac:dyDescent="0.2">
      <c r="A12" s="55">
        <v>2</v>
      </c>
      <c r="B12" s="56" t="s">
        <v>847</v>
      </c>
      <c r="C12" s="50">
        <v>31</v>
      </c>
      <c r="D12" s="50">
        <v>31</v>
      </c>
      <c r="E12" s="50">
        <v>0</v>
      </c>
      <c r="F12" s="50">
        <v>0</v>
      </c>
      <c r="G12" s="50">
        <v>0</v>
      </c>
      <c r="H12" s="50">
        <f t="shared" ref="H12:H22" si="0">D12+G12</f>
        <v>31</v>
      </c>
      <c r="I12" s="50">
        <v>0</v>
      </c>
      <c r="J12" s="50">
        <f t="shared" ref="J12:J22" si="1">C12-H12</f>
        <v>0</v>
      </c>
      <c r="K12" s="50"/>
    </row>
    <row r="13" spans="1:18" ht="17.100000000000001" customHeight="1" x14ac:dyDescent="0.2">
      <c r="A13" s="55">
        <v>3</v>
      </c>
      <c r="B13" s="56" t="s">
        <v>848</v>
      </c>
      <c r="C13" s="50">
        <v>30</v>
      </c>
      <c r="D13" s="50">
        <v>0</v>
      </c>
      <c r="E13" s="50">
        <v>0</v>
      </c>
      <c r="F13" s="533">
        <v>6</v>
      </c>
      <c r="G13" s="50">
        <f>SUM(E13:F13)</f>
        <v>6</v>
      </c>
      <c r="H13" s="50">
        <f t="shared" si="0"/>
        <v>6</v>
      </c>
      <c r="I13" s="50">
        <v>24</v>
      </c>
      <c r="J13" s="50">
        <f t="shared" si="1"/>
        <v>24</v>
      </c>
      <c r="K13" s="50"/>
    </row>
    <row r="14" spans="1:18" ht="17.100000000000001" customHeight="1" x14ac:dyDescent="0.2">
      <c r="A14" s="55">
        <v>4</v>
      </c>
      <c r="B14" s="56" t="s">
        <v>849</v>
      </c>
      <c r="C14" s="50">
        <v>31</v>
      </c>
      <c r="D14" s="50">
        <v>0</v>
      </c>
      <c r="E14" s="50">
        <v>0</v>
      </c>
      <c r="F14" s="533">
        <v>8</v>
      </c>
      <c r="G14" s="50">
        <f t="shared" ref="G14:G22" si="2">SUM(E14:F14)</f>
        <v>8</v>
      </c>
      <c r="H14" s="50">
        <f t="shared" si="0"/>
        <v>8</v>
      </c>
      <c r="I14" s="50">
        <v>23</v>
      </c>
      <c r="J14" s="50">
        <f t="shared" si="1"/>
        <v>23</v>
      </c>
      <c r="K14" s="50"/>
    </row>
    <row r="15" spans="1:18" ht="17.100000000000001" customHeight="1" x14ac:dyDescent="0.2">
      <c r="A15" s="55">
        <v>5</v>
      </c>
      <c r="B15" s="56" t="s">
        <v>850</v>
      </c>
      <c r="C15" s="50">
        <v>31</v>
      </c>
      <c r="D15" s="50">
        <v>0</v>
      </c>
      <c r="E15" s="50">
        <v>0</v>
      </c>
      <c r="F15" s="548">
        <v>11</v>
      </c>
      <c r="G15" s="50">
        <f t="shared" si="2"/>
        <v>11</v>
      </c>
      <c r="H15" s="549">
        <f t="shared" si="0"/>
        <v>11</v>
      </c>
      <c r="I15" s="50">
        <v>20</v>
      </c>
      <c r="J15" s="50">
        <f t="shared" si="1"/>
        <v>20</v>
      </c>
      <c r="K15" s="50"/>
    </row>
    <row r="16" spans="1:18" s="54" customFormat="1" ht="17.100000000000001" customHeight="1" x14ac:dyDescent="0.2">
      <c r="A16" s="55">
        <v>6</v>
      </c>
      <c r="B16" s="56" t="s">
        <v>851</v>
      </c>
      <c r="C16" s="55">
        <v>30</v>
      </c>
      <c r="D16" s="50">
        <v>0</v>
      </c>
      <c r="E16" s="50">
        <v>0</v>
      </c>
      <c r="F16" s="550">
        <v>8</v>
      </c>
      <c r="G16" s="50">
        <f t="shared" si="2"/>
        <v>8</v>
      </c>
      <c r="H16" s="549">
        <f t="shared" si="0"/>
        <v>8</v>
      </c>
      <c r="I16" s="55">
        <v>22</v>
      </c>
      <c r="J16" s="50">
        <f t="shared" si="1"/>
        <v>22</v>
      </c>
      <c r="K16" s="50"/>
    </row>
    <row r="17" spans="1:11" s="54" customFormat="1" ht="17.100000000000001" customHeight="1" x14ac:dyDescent="0.2">
      <c r="A17" s="55">
        <v>7</v>
      </c>
      <c r="B17" s="56" t="s">
        <v>852</v>
      </c>
      <c r="C17" s="55">
        <v>31</v>
      </c>
      <c r="D17" s="50">
        <v>0</v>
      </c>
      <c r="E17" s="50">
        <v>0</v>
      </c>
      <c r="F17" s="550">
        <v>11</v>
      </c>
      <c r="G17" s="50">
        <f t="shared" si="2"/>
        <v>11</v>
      </c>
      <c r="H17" s="549">
        <f t="shared" si="0"/>
        <v>11</v>
      </c>
      <c r="I17" s="55">
        <v>20</v>
      </c>
      <c r="J17" s="50">
        <f t="shared" si="1"/>
        <v>20</v>
      </c>
      <c r="K17" s="50"/>
    </row>
    <row r="18" spans="1:11" s="54" customFormat="1" ht="17.100000000000001" customHeight="1" x14ac:dyDescent="0.2">
      <c r="A18" s="55">
        <v>8</v>
      </c>
      <c r="B18" s="56" t="s">
        <v>853</v>
      </c>
      <c r="C18" s="55">
        <v>30</v>
      </c>
      <c r="D18" s="50">
        <v>0</v>
      </c>
      <c r="E18" s="50">
        <v>0</v>
      </c>
      <c r="F18" s="550">
        <v>9</v>
      </c>
      <c r="G18" s="50">
        <f t="shared" si="2"/>
        <v>9</v>
      </c>
      <c r="H18" s="549">
        <f t="shared" si="0"/>
        <v>9</v>
      </c>
      <c r="I18" s="55">
        <v>21</v>
      </c>
      <c r="J18" s="549">
        <f t="shared" si="1"/>
        <v>21</v>
      </c>
      <c r="K18" s="50"/>
    </row>
    <row r="19" spans="1:11" s="54" customFormat="1" ht="17.100000000000001" customHeight="1" x14ac:dyDescent="0.2">
      <c r="A19" s="55">
        <v>9</v>
      </c>
      <c r="B19" s="56" t="s">
        <v>854</v>
      </c>
      <c r="C19" s="55">
        <v>31</v>
      </c>
      <c r="D19" s="50">
        <v>0</v>
      </c>
      <c r="E19" s="50">
        <v>0</v>
      </c>
      <c r="F19" s="550">
        <v>7</v>
      </c>
      <c r="G19" s="50">
        <f t="shared" si="2"/>
        <v>7</v>
      </c>
      <c r="H19" s="549">
        <f t="shared" si="0"/>
        <v>7</v>
      </c>
      <c r="I19" s="55">
        <v>24</v>
      </c>
      <c r="J19" s="50">
        <f t="shared" si="1"/>
        <v>24</v>
      </c>
      <c r="K19" s="50"/>
    </row>
    <row r="20" spans="1:11" s="54" customFormat="1" ht="17.100000000000001" customHeight="1" x14ac:dyDescent="0.2">
      <c r="A20" s="55">
        <v>10</v>
      </c>
      <c r="B20" s="56" t="s">
        <v>855</v>
      </c>
      <c r="C20" s="55">
        <v>31</v>
      </c>
      <c r="D20" s="50">
        <v>0</v>
      </c>
      <c r="E20" s="50">
        <v>0</v>
      </c>
      <c r="F20" s="550">
        <v>9</v>
      </c>
      <c r="G20" s="50">
        <f t="shared" si="2"/>
        <v>9</v>
      </c>
      <c r="H20" s="549">
        <f t="shared" si="0"/>
        <v>9</v>
      </c>
      <c r="I20" s="55">
        <v>22</v>
      </c>
      <c r="J20" s="50">
        <f t="shared" si="1"/>
        <v>22</v>
      </c>
      <c r="K20" s="50"/>
    </row>
    <row r="21" spans="1:11" s="54" customFormat="1" ht="17.100000000000001" customHeight="1" x14ac:dyDescent="0.2">
      <c r="A21" s="55">
        <v>11</v>
      </c>
      <c r="B21" s="56" t="s">
        <v>856</v>
      </c>
      <c r="C21" s="55">
        <v>28</v>
      </c>
      <c r="D21" s="50">
        <v>0</v>
      </c>
      <c r="E21" s="50">
        <v>0</v>
      </c>
      <c r="F21" s="550">
        <v>6</v>
      </c>
      <c r="G21" s="50">
        <f t="shared" si="2"/>
        <v>6</v>
      </c>
      <c r="H21" s="549">
        <f t="shared" si="0"/>
        <v>6</v>
      </c>
      <c r="I21" s="55">
        <v>22</v>
      </c>
      <c r="J21" s="50">
        <f t="shared" si="1"/>
        <v>22</v>
      </c>
      <c r="K21" s="50"/>
    </row>
    <row r="22" spans="1:11" s="54" customFormat="1" ht="17.100000000000001" customHeight="1" x14ac:dyDescent="0.2">
      <c r="A22" s="55">
        <v>12</v>
      </c>
      <c r="B22" s="56" t="s">
        <v>857</v>
      </c>
      <c r="C22" s="55">
        <v>31</v>
      </c>
      <c r="D22" s="50">
        <v>0</v>
      </c>
      <c r="E22" s="50">
        <v>0</v>
      </c>
      <c r="F22" s="550">
        <v>6</v>
      </c>
      <c r="G22" s="50">
        <f t="shared" si="2"/>
        <v>6</v>
      </c>
      <c r="H22" s="549">
        <f t="shared" si="0"/>
        <v>6</v>
      </c>
      <c r="I22" s="550">
        <v>25</v>
      </c>
      <c r="J22" s="549">
        <f t="shared" si="1"/>
        <v>25</v>
      </c>
      <c r="K22" s="50"/>
    </row>
    <row r="23" spans="1:11" s="54" customFormat="1" ht="17.100000000000001" customHeight="1" x14ac:dyDescent="0.2">
      <c r="A23" s="56"/>
      <c r="B23" s="57" t="s">
        <v>19</v>
      </c>
      <c r="C23" s="55">
        <f t="shared" ref="C23:J23" si="3">SUM(C11:C22)</f>
        <v>365</v>
      </c>
      <c r="D23" s="55">
        <f t="shared" si="3"/>
        <v>61</v>
      </c>
      <c r="E23" s="55">
        <f t="shared" si="3"/>
        <v>0</v>
      </c>
      <c r="F23" s="550">
        <f t="shared" si="3"/>
        <v>81</v>
      </c>
      <c r="G23" s="550">
        <f t="shared" si="3"/>
        <v>81</v>
      </c>
      <c r="H23" s="550">
        <f t="shared" si="3"/>
        <v>142</v>
      </c>
      <c r="I23" s="55">
        <f t="shared" si="3"/>
        <v>223</v>
      </c>
      <c r="J23" s="55">
        <f t="shared" si="3"/>
        <v>223</v>
      </c>
      <c r="K23" s="50"/>
    </row>
    <row r="24" spans="1:11" s="54" customFormat="1" ht="11.25" customHeight="1" x14ac:dyDescent="0.2">
      <c r="A24" s="58"/>
      <c r="B24" s="59"/>
      <c r="C24" s="60"/>
      <c r="D24" s="58"/>
      <c r="E24" s="58"/>
      <c r="F24" s="58"/>
      <c r="G24" s="58"/>
      <c r="H24" s="58"/>
      <c r="I24" s="58"/>
      <c r="J24" s="58"/>
      <c r="K24" s="58"/>
    </row>
    <row r="25" spans="1:11" ht="15" x14ac:dyDescent="0.25">
      <c r="A25" s="51" t="s">
        <v>112</v>
      </c>
      <c r="B25" s="51"/>
      <c r="C25" s="51"/>
      <c r="D25" s="51"/>
      <c r="E25" s="51"/>
      <c r="F25" s="51"/>
      <c r="G25" s="51"/>
      <c r="H25" s="51"/>
      <c r="I25" s="51"/>
      <c r="J25" s="536"/>
      <c r="K25" s="52"/>
    </row>
    <row r="26" spans="1:11" ht="15" x14ac:dyDescent="0.25">
      <c r="A26" s="51"/>
      <c r="B26" s="51"/>
      <c r="C26" s="51"/>
      <c r="D26" s="51"/>
      <c r="E26" s="51"/>
      <c r="F26" s="51"/>
      <c r="G26" s="51"/>
      <c r="H26" s="51"/>
      <c r="I26" s="51"/>
      <c r="J26" s="51"/>
    </row>
    <row r="27" spans="1:11" ht="15" x14ac:dyDescent="0.25">
      <c r="A27" s="51"/>
      <c r="B27" s="51"/>
      <c r="C27" s="51"/>
      <c r="D27" s="51"/>
      <c r="E27" s="51"/>
      <c r="F27" s="51"/>
      <c r="G27" s="51"/>
      <c r="H27" s="51"/>
      <c r="I27" s="51"/>
      <c r="J27" s="51"/>
    </row>
    <row r="28" spans="1:11" x14ac:dyDescent="0.2">
      <c r="D28" s="47" t="s">
        <v>11</v>
      </c>
    </row>
    <row r="29" spans="1:11" ht="15" x14ac:dyDescent="0.25">
      <c r="A29" s="51" t="s">
        <v>953</v>
      </c>
      <c r="B29" s="51"/>
      <c r="C29" s="51"/>
      <c r="D29" s="51"/>
      <c r="E29" s="51"/>
      <c r="F29" s="51"/>
      <c r="G29" s="51"/>
      <c r="H29" s="51"/>
      <c r="I29" s="51"/>
      <c r="J29" s="171" t="s">
        <v>13</v>
      </c>
    </row>
    <row r="30" spans="1:11" ht="15" x14ac:dyDescent="0.2">
      <c r="A30" s="916" t="s">
        <v>14</v>
      </c>
      <c r="B30" s="916"/>
      <c r="C30" s="916"/>
      <c r="D30" s="916"/>
      <c r="E30" s="916"/>
      <c r="F30" s="916"/>
      <c r="G30" s="916"/>
      <c r="H30" s="916"/>
      <c r="I30" s="916"/>
      <c r="J30" s="916"/>
    </row>
    <row r="31" spans="1:11" ht="15" x14ac:dyDescent="0.2">
      <c r="A31" s="916" t="s">
        <v>20</v>
      </c>
      <c r="B31" s="916"/>
      <c r="C31" s="916"/>
      <c r="D31" s="916"/>
      <c r="E31" s="916"/>
      <c r="F31" s="916"/>
      <c r="G31" s="916"/>
      <c r="H31" s="916"/>
      <c r="I31" s="916"/>
      <c r="J31" s="916"/>
    </row>
    <row r="32" spans="1:11" ht="15" x14ac:dyDescent="0.25">
      <c r="A32" s="51"/>
      <c r="B32" s="51"/>
      <c r="C32" s="51"/>
      <c r="D32" s="51"/>
      <c r="E32" s="51"/>
      <c r="F32" s="51"/>
      <c r="G32" s="51"/>
      <c r="H32" s="51" t="s">
        <v>88</v>
      </c>
      <c r="I32" s="51"/>
      <c r="J32" s="51"/>
    </row>
  </sheetData>
  <mergeCells count="16">
    <mergeCell ref="A30:J30"/>
    <mergeCell ref="A31:J31"/>
    <mergeCell ref="A7:A9"/>
    <mergeCell ref="B7:B9"/>
    <mergeCell ref="C7:C9"/>
    <mergeCell ref="D7:H7"/>
    <mergeCell ref="J7:J9"/>
    <mergeCell ref="D8:D9"/>
    <mergeCell ref="E8:G8"/>
    <mergeCell ref="I7:I9"/>
    <mergeCell ref="K7:K9"/>
    <mergeCell ref="H8:H9"/>
    <mergeCell ref="C1:H1"/>
    <mergeCell ref="A2:J2"/>
    <mergeCell ref="A3:J3"/>
    <mergeCell ref="A5:J5"/>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zoomScale="90" zoomScaleNormal="90" zoomScaleSheetLayoutView="100" workbookViewId="0">
      <selection activeCell="S11" sqref="S11"/>
    </sheetView>
  </sheetViews>
  <sheetFormatPr defaultRowHeight="12.75" x14ac:dyDescent="0.2"/>
  <cols>
    <col min="1" max="1" width="5.5703125" style="287" customWidth="1"/>
    <col min="2" max="2" width="13.140625" style="287" customWidth="1"/>
    <col min="3" max="3" width="10.28515625" style="287" customWidth="1"/>
    <col min="4" max="4" width="8.42578125" style="287" customWidth="1"/>
    <col min="5" max="6" width="9.85546875" style="287" customWidth="1"/>
    <col min="7" max="7" width="10.85546875" style="287" customWidth="1"/>
    <col min="8" max="8" width="12.85546875" style="287" customWidth="1"/>
    <col min="9" max="9" width="8.7109375" style="272" customWidth="1"/>
    <col min="10" max="11" width="8" style="272" customWidth="1"/>
    <col min="12" max="14" width="8.140625" style="272" customWidth="1"/>
    <col min="15" max="15" width="8.42578125" style="272" customWidth="1"/>
    <col min="16" max="16" width="8.140625" style="272" customWidth="1"/>
    <col min="17" max="18" width="8.85546875" style="272" customWidth="1"/>
    <col min="19" max="19" width="10.7109375" style="272" customWidth="1"/>
    <col min="20" max="20" width="14.140625" style="272" customWidth="1"/>
    <col min="21" max="21" width="9.140625" style="287"/>
    <col min="22" max="16384" width="9.140625" style="272"/>
  </cols>
  <sheetData>
    <row r="1" spans="1:21" ht="12.75" customHeight="1" x14ac:dyDescent="0.2">
      <c r="G1" s="922"/>
      <c r="H1" s="922"/>
      <c r="I1" s="922"/>
      <c r="J1" s="287"/>
      <c r="K1" s="287"/>
      <c r="L1" s="287"/>
      <c r="M1" s="287"/>
      <c r="N1" s="287"/>
      <c r="O1" s="287"/>
      <c r="P1" s="287"/>
      <c r="Q1" s="924" t="s">
        <v>540</v>
      </c>
      <c r="R1" s="924"/>
      <c r="S1" s="924"/>
      <c r="T1" s="924"/>
    </row>
    <row r="2" spans="1:21" ht="15.75" x14ac:dyDescent="0.25">
      <c r="A2" s="920" t="s">
        <v>0</v>
      </c>
      <c r="B2" s="920"/>
      <c r="C2" s="920"/>
      <c r="D2" s="920"/>
      <c r="E2" s="920"/>
      <c r="F2" s="920"/>
      <c r="G2" s="920"/>
      <c r="H2" s="920"/>
      <c r="I2" s="920"/>
      <c r="J2" s="920"/>
      <c r="K2" s="920"/>
      <c r="L2" s="920"/>
      <c r="M2" s="920"/>
      <c r="N2" s="920"/>
      <c r="O2" s="920"/>
      <c r="P2" s="920"/>
      <c r="Q2" s="920"/>
      <c r="R2" s="920"/>
      <c r="S2" s="920"/>
      <c r="T2" s="920"/>
    </row>
    <row r="3" spans="1:21" ht="18" x14ac:dyDescent="0.25">
      <c r="A3" s="921" t="s">
        <v>753</v>
      </c>
      <c r="B3" s="921"/>
      <c r="C3" s="921"/>
      <c r="D3" s="921"/>
      <c r="E3" s="921"/>
      <c r="F3" s="921"/>
      <c r="G3" s="921"/>
      <c r="H3" s="921"/>
      <c r="I3" s="921"/>
      <c r="J3" s="921"/>
      <c r="K3" s="921"/>
      <c r="L3" s="921"/>
      <c r="M3" s="921"/>
      <c r="N3" s="921"/>
      <c r="O3" s="921"/>
      <c r="P3" s="921"/>
      <c r="Q3" s="921"/>
      <c r="R3" s="921"/>
      <c r="S3" s="921"/>
      <c r="T3" s="921"/>
    </row>
    <row r="4" spans="1:21" ht="12.75" customHeight="1" x14ac:dyDescent="0.2">
      <c r="A4" s="919" t="s">
        <v>761</v>
      </c>
      <c r="B4" s="919"/>
      <c r="C4" s="919"/>
      <c r="D4" s="919"/>
      <c r="E4" s="919"/>
      <c r="F4" s="919"/>
      <c r="G4" s="919"/>
      <c r="H4" s="919"/>
      <c r="I4" s="919"/>
      <c r="J4" s="919"/>
      <c r="K4" s="919"/>
      <c r="L4" s="919"/>
      <c r="M4" s="919"/>
      <c r="N4" s="919"/>
      <c r="O4" s="919"/>
      <c r="P4" s="919"/>
      <c r="Q4" s="919"/>
      <c r="R4" s="919"/>
      <c r="S4" s="919"/>
      <c r="T4" s="919"/>
    </row>
    <row r="5" spans="1:21" s="273" customFormat="1" ht="7.5" customHeight="1" x14ac:dyDescent="0.2">
      <c r="A5" s="919"/>
      <c r="B5" s="919"/>
      <c r="C5" s="919"/>
      <c r="D5" s="919"/>
      <c r="E5" s="919"/>
      <c r="F5" s="919"/>
      <c r="G5" s="919"/>
      <c r="H5" s="919"/>
      <c r="I5" s="919"/>
      <c r="J5" s="919"/>
      <c r="K5" s="919"/>
      <c r="L5" s="919"/>
      <c r="M5" s="919"/>
      <c r="N5" s="919"/>
      <c r="O5" s="919"/>
      <c r="P5" s="919"/>
      <c r="Q5" s="919"/>
      <c r="R5" s="919"/>
      <c r="S5" s="919"/>
      <c r="T5" s="919"/>
      <c r="U5" s="351"/>
    </row>
    <row r="6" spans="1:21" x14ac:dyDescent="0.2">
      <c r="A6" s="923"/>
      <c r="B6" s="923"/>
      <c r="C6" s="923"/>
      <c r="D6" s="923"/>
      <c r="E6" s="923"/>
      <c r="F6" s="923"/>
      <c r="G6" s="923"/>
      <c r="H6" s="923"/>
      <c r="I6" s="923"/>
      <c r="J6" s="923"/>
      <c r="K6" s="923"/>
      <c r="L6" s="923"/>
      <c r="M6" s="923"/>
      <c r="N6" s="923"/>
      <c r="O6" s="923"/>
      <c r="P6" s="923"/>
      <c r="Q6" s="923"/>
      <c r="R6" s="923"/>
      <c r="S6" s="923"/>
      <c r="T6" s="923"/>
    </row>
    <row r="7" spans="1:21" x14ac:dyDescent="0.2">
      <c r="A7" s="568" t="s">
        <v>926</v>
      </c>
      <c r="B7" s="568"/>
      <c r="H7" s="288"/>
      <c r="I7" s="287"/>
      <c r="J7" s="287"/>
      <c r="K7" s="287"/>
      <c r="L7" s="926"/>
      <c r="M7" s="926"/>
      <c r="N7" s="926"/>
      <c r="O7" s="926"/>
      <c r="P7" s="926"/>
      <c r="Q7" s="926"/>
      <c r="R7" s="926"/>
      <c r="S7" s="926"/>
      <c r="T7" s="926"/>
    </row>
    <row r="8" spans="1:21" ht="24.75" customHeight="1" x14ac:dyDescent="0.2">
      <c r="A8" s="866" t="s">
        <v>2</v>
      </c>
      <c r="B8" s="866" t="s">
        <v>3</v>
      </c>
      <c r="C8" s="927" t="s">
        <v>493</v>
      </c>
      <c r="D8" s="928"/>
      <c r="E8" s="928"/>
      <c r="F8" s="928"/>
      <c r="G8" s="929"/>
      <c r="H8" s="930" t="s">
        <v>89</v>
      </c>
      <c r="I8" s="927" t="s">
        <v>90</v>
      </c>
      <c r="J8" s="928"/>
      <c r="K8" s="928"/>
      <c r="L8" s="929"/>
      <c r="M8" s="866" t="s">
        <v>657</v>
      </c>
      <c r="N8" s="866"/>
      <c r="O8" s="866"/>
      <c r="P8" s="866"/>
      <c r="Q8" s="866"/>
      <c r="R8" s="866"/>
      <c r="S8" s="933" t="s">
        <v>714</v>
      </c>
      <c r="T8" s="933"/>
    </row>
    <row r="9" spans="1:21" ht="44.45" customHeight="1" x14ac:dyDescent="0.2">
      <c r="A9" s="866"/>
      <c r="B9" s="866"/>
      <c r="C9" s="289" t="s">
        <v>5</v>
      </c>
      <c r="D9" s="289" t="s">
        <v>6</v>
      </c>
      <c r="E9" s="289" t="s">
        <v>361</v>
      </c>
      <c r="F9" s="290" t="s">
        <v>106</v>
      </c>
      <c r="G9" s="290" t="s">
        <v>231</v>
      </c>
      <c r="H9" s="931"/>
      <c r="I9" s="343" t="s">
        <v>95</v>
      </c>
      <c r="J9" s="343" t="s">
        <v>22</v>
      </c>
      <c r="K9" s="343" t="s">
        <v>46</v>
      </c>
      <c r="L9" s="343" t="s">
        <v>693</v>
      </c>
      <c r="M9" s="349" t="s">
        <v>19</v>
      </c>
      <c r="N9" s="494" t="s">
        <v>945</v>
      </c>
      <c r="O9" s="494" t="s">
        <v>946</v>
      </c>
      <c r="P9" s="494" t="s">
        <v>947</v>
      </c>
      <c r="Q9" s="349" t="s">
        <v>661</v>
      </c>
      <c r="R9" s="349" t="s">
        <v>662</v>
      </c>
      <c r="S9" s="362" t="s">
        <v>720</v>
      </c>
      <c r="T9" s="362" t="s">
        <v>718</v>
      </c>
    </row>
    <row r="10" spans="1:21" s="274" customFormat="1" x14ac:dyDescent="0.2">
      <c r="A10" s="356">
        <v>1</v>
      </c>
      <c r="B10" s="356">
        <v>2</v>
      </c>
      <c r="C10" s="356">
        <v>3</v>
      </c>
      <c r="D10" s="356">
        <v>4</v>
      </c>
      <c r="E10" s="356">
        <v>5</v>
      </c>
      <c r="F10" s="356">
        <v>6</v>
      </c>
      <c r="G10" s="356">
        <v>7</v>
      </c>
      <c r="H10" s="356">
        <v>8</v>
      </c>
      <c r="I10" s="356">
        <v>9</v>
      </c>
      <c r="J10" s="356">
        <v>10</v>
      </c>
      <c r="K10" s="356">
        <v>11</v>
      </c>
      <c r="L10" s="356">
        <v>12</v>
      </c>
      <c r="M10" s="356">
        <v>13</v>
      </c>
      <c r="N10" s="356">
        <v>14</v>
      </c>
      <c r="O10" s="356">
        <v>15</v>
      </c>
      <c r="P10" s="356">
        <v>16</v>
      </c>
      <c r="Q10" s="356">
        <v>17</v>
      </c>
      <c r="R10" s="356">
        <v>18</v>
      </c>
      <c r="S10" s="356">
        <v>19</v>
      </c>
      <c r="T10" s="356">
        <v>20</v>
      </c>
      <c r="U10" s="297"/>
    </row>
    <row r="11" spans="1:21" x14ac:dyDescent="0.2">
      <c r="A11" s="291">
        <v>1</v>
      </c>
      <c r="B11" s="292" t="s">
        <v>929</v>
      </c>
      <c r="C11" s="578">
        <v>4664</v>
      </c>
      <c r="D11" s="493">
        <v>0</v>
      </c>
      <c r="E11" s="493">
        <v>0</v>
      </c>
      <c r="F11" s="493">
        <v>0</v>
      </c>
      <c r="G11" s="578">
        <f>C11+D11+E11+F11</f>
        <v>4664</v>
      </c>
      <c r="H11" s="481">
        <v>223</v>
      </c>
      <c r="I11" s="587">
        <v>104</v>
      </c>
      <c r="J11" s="587">
        <v>104</v>
      </c>
      <c r="K11" s="493">
        <v>0</v>
      </c>
      <c r="L11" s="493">
        <v>0</v>
      </c>
      <c r="M11" s="512">
        <v>44.24</v>
      </c>
      <c r="N11" s="512">
        <v>22.12</v>
      </c>
      <c r="O11" s="512">
        <v>11.06</v>
      </c>
      <c r="P11" s="512">
        <v>11.06</v>
      </c>
      <c r="Q11" s="512">
        <v>0</v>
      </c>
      <c r="R11" s="512">
        <v>0</v>
      </c>
      <c r="S11" s="512">
        <v>750</v>
      </c>
      <c r="T11" s="512">
        <v>0.78</v>
      </c>
    </row>
    <row r="12" spans="1:21" x14ac:dyDescent="0.2">
      <c r="A12" s="291">
        <v>2</v>
      </c>
      <c r="B12" s="292"/>
      <c r="C12" s="493"/>
      <c r="D12" s="493"/>
      <c r="E12" s="493"/>
      <c r="F12" s="493"/>
      <c r="G12" s="493"/>
      <c r="H12" s="481"/>
      <c r="I12" s="493"/>
      <c r="J12" s="493"/>
      <c r="K12" s="493"/>
      <c r="L12" s="493"/>
      <c r="M12" s="512"/>
      <c r="N12" s="512"/>
      <c r="O12" s="512"/>
      <c r="P12" s="512"/>
      <c r="Q12" s="512"/>
      <c r="R12" s="512"/>
      <c r="S12" s="493"/>
      <c r="T12" s="493"/>
    </row>
    <row r="13" spans="1:21" x14ac:dyDescent="0.2">
      <c r="A13" s="291">
        <v>3</v>
      </c>
      <c r="B13" s="292"/>
      <c r="C13" s="493"/>
      <c r="D13" s="493"/>
      <c r="E13" s="493"/>
      <c r="F13" s="493"/>
      <c r="G13" s="493"/>
      <c r="H13" s="481"/>
      <c r="I13" s="493"/>
      <c r="J13" s="493"/>
      <c r="K13" s="493"/>
      <c r="L13" s="493"/>
      <c r="M13" s="493"/>
      <c r="N13" s="493"/>
      <c r="O13" s="493"/>
      <c r="P13" s="493"/>
      <c r="Q13" s="493"/>
      <c r="R13" s="493"/>
      <c r="S13" s="493"/>
      <c r="T13" s="493"/>
    </row>
    <row r="14" spans="1:21" x14ac:dyDescent="0.2">
      <c r="A14" s="291">
        <v>4</v>
      </c>
      <c r="B14" s="292"/>
      <c r="C14" s="493"/>
      <c r="D14" s="493"/>
      <c r="E14" s="493"/>
      <c r="F14" s="493"/>
      <c r="G14" s="493"/>
      <c r="H14" s="481"/>
      <c r="I14" s="493"/>
      <c r="J14" s="493"/>
      <c r="K14" s="493"/>
      <c r="L14" s="493"/>
      <c r="M14" s="493"/>
      <c r="N14" s="493"/>
      <c r="O14" s="493"/>
      <c r="P14" s="493"/>
      <c r="Q14" s="493"/>
      <c r="R14" s="493"/>
      <c r="S14" s="493"/>
      <c r="T14" s="493"/>
    </row>
    <row r="15" spans="1:21" x14ac:dyDescent="0.2">
      <c r="A15" s="291">
        <v>5</v>
      </c>
      <c r="B15" s="292"/>
      <c r="C15" s="493"/>
      <c r="D15" s="493"/>
      <c r="E15" s="493"/>
      <c r="F15" s="493"/>
      <c r="G15" s="493"/>
      <c r="H15" s="481"/>
      <c r="I15" s="493"/>
      <c r="J15" s="493"/>
      <c r="K15" s="493"/>
      <c r="L15" s="493"/>
      <c r="M15" s="493"/>
      <c r="N15" s="493"/>
      <c r="O15" s="493"/>
      <c r="P15" s="493"/>
      <c r="Q15" s="493"/>
      <c r="R15" s="493"/>
      <c r="S15" s="493"/>
      <c r="T15" s="493"/>
    </row>
    <row r="16" spans="1:21" x14ac:dyDescent="0.2">
      <c r="A16" s="291">
        <v>6</v>
      </c>
      <c r="B16" s="292"/>
      <c r="C16" s="493"/>
      <c r="D16" s="493"/>
      <c r="E16" s="493"/>
      <c r="F16" s="493"/>
      <c r="G16" s="493"/>
      <c r="H16" s="481"/>
      <c r="I16" s="493"/>
      <c r="J16" s="493"/>
      <c r="K16" s="493"/>
      <c r="L16" s="493"/>
      <c r="M16" s="493"/>
      <c r="N16" s="493"/>
      <c r="O16" s="493"/>
      <c r="P16" s="493"/>
      <c r="Q16" s="493"/>
      <c r="R16" s="493"/>
      <c r="S16" s="493"/>
      <c r="T16" s="493"/>
    </row>
    <row r="17" spans="1:20" x14ac:dyDescent="0.2">
      <c r="A17" s="291">
        <v>7</v>
      </c>
      <c r="B17" s="292"/>
      <c r="C17" s="493"/>
      <c r="D17" s="493"/>
      <c r="E17" s="493"/>
      <c r="F17" s="493"/>
      <c r="G17" s="493"/>
      <c r="H17" s="481"/>
      <c r="I17" s="493"/>
      <c r="J17" s="493"/>
      <c r="K17" s="493"/>
      <c r="L17" s="493"/>
      <c r="M17" s="493"/>
      <c r="N17" s="493"/>
      <c r="O17" s="493"/>
      <c r="P17" s="493"/>
      <c r="Q17" s="493"/>
      <c r="R17" s="493"/>
      <c r="S17" s="493"/>
      <c r="T17" s="493"/>
    </row>
    <row r="18" spans="1:20" x14ac:dyDescent="0.2">
      <c r="A18" s="291">
        <v>8</v>
      </c>
      <c r="B18" s="292"/>
      <c r="C18" s="493"/>
      <c r="D18" s="493"/>
      <c r="E18" s="493"/>
      <c r="F18" s="493"/>
      <c r="G18" s="493"/>
      <c r="H18" s="481"/>
      <c r="I18" s="493"/>
      <c r="J18" s="493"/>
      <c r="K18" s="493"/>
      <c r="L18" s="493"/>
      <c r="M18" s="493"/>
      <c r="N18" s="493"/>
      <c r="O18" s="493"/>
      <c r="P18" s="493"/>
      <c r="Q18" s="493"/>
      <c r="R18" s="493"/>
      <c r="S18" s="493"/>
      <c r="T18" s="493"/>
    </row>
    <row r="19" spans="1:20" x14ac:dyDescent="0.2">
      <c r="A19" s="291">
        <v>9</v>
      </c>
      <c r="B19" s="292"/>
      <c r="C19" s="493"/>
      <c r="D19" s="493"/>
      <c r="E19" s="493"/>
      <c r="F19" s="493"/>
      <c r="G19" s="493"/>
      <c r="H19" s="481"/>
      <c r="I19" s="493"/>
      <c r="J19" s="493"/>
      <c r="K19" s="493"/>
      <c r="L19" s="493"/>
      <c r="M19" s="493"/>
      <c r="N19" s="493"/>
      <c r="O19" s="493"/>
      <c r="P19" s="493"/>
      <c r="Q19" s="493"/>
      <c r="R19" s="493"/>
      <c r="S19" s="493"/>
      <c r="T19" s="493"/>
    </row>
    <row r="20" spans="1:20" x14ac:dyDescent="0.2">
      <c r="A20" s="291">
        <v>10</v>
      </c>
      <c r="B20" s="292"/>
      <c r="C20" s="493"/>
      <c r="D20" s="493"/>
      <c r="E20" s="493"/>
      <c r="F20" s="493"/>
      <c r="G20" s="493"/>
      <c r="H20" s="481"/>
      <c r="I20" s="493"/>
      <c r="J20" s="493"/>
      <c r="K20" s="493"/>
      <c r="L20" s="493"/>
      <c r="M20" s="493"/>
      <c r="N20" s="493"/>
      <c r="O20" s="493"/>
      <c r="P20" s="493"/>
      <c r="Q20" s="493"/>
      <c r="R20" s="493"/>
      <c r="S20" s="493"/>
      <c r="T20" s="493"/>
    </row>
    <row r="21" spans="1:20" x14ac:dyDescent="0.2">
      <c r="A21" s="291">
        <v>11</v>
      </c>
      <c r="B21" s="292"/>
      <c r="C21" s="493"/>
      <c r="D21" s="493"/>
      <c r="E21" s="493"/>
      <c r="F21" s="493"/>
      <c r="G21" s="493"/>
      <c r="H21" s="481"/>
      <c r="I21" s="493"/>
      <c r="J21" s="493"/>
      <c r="K21" s="493"/>
      <c r="L21" s="493"/>
      <c r="M21" s="493"/>
      <c r="N21" s="493"/>
      <c r="O21" s="493"/>
      <c r="P21" s="493"/>
      <c r="Q21" s="493"/>
      <c r="R21" s="493"/>
      <c r="S21" s="493"/>
      <c r="T21" s="493"/>
    </row>
    <row r="22" spans="1:20" x14ac:dyDescent="0.2">
      <c r="A22" s="291">
        <v>12</v>
      </c>
      <c r="B22" s="292"/>
      <c r="C22" s="493"/>
      <c r="D22" s="493"/>
      <c r="E22" s="493"/>
      <c r="F22" s="493"/>
      <c r="G22" s="493"/>
      <c r="H22" s="481"/>
      <c r="I22" s="493"/>
      <c r="J22" s="493"/>
      <c r="K22" s="493"/>
      <c r="L22" s="493"/>
      <c r="M22" s="493"/>
      <c r="N22" s="493"/>
      <c r="O22" s="493"/>
      <c r="P22" s="493"/>
      <c r="Q22" s="493"/>
      <c r="R22" s="493"/>
      <c r="S22" s="493"/>
      <c r="T22" s="493"/>
    </row>
    <row r="23" spans="1:20" x14ac:dyDescent="0.2">
      <c r="A23" s="291">
        <v>13</v>
      </c>
      <c r="B23" s="292"/>
      <c r="C23" s="493"/>
      <c r="D23" s="493"/>
      <c r="E23" s="493"/>
      <c r="F23" s="493"/>
      <c r="G23" s="493"/>
      <c r="H23" s="481"/>
      <c r="I23" s="493"/>
      <c r="J23" s="493"/>
      <c r="K23" s="493"/>
      <c r="L23" s="493"/>
      <c r="M23" s="493"/>
      <c r="N23" s="493"/>
      <c r="O23" s="493"/>
      <c r="P23" s="493"/>
      <c r="Q23" s="493"/>
      <c r="R23" s="493"/>
      <c r="S23" s="493"/>
      <c r="T23" s="493"/>
    </row>
    <row r="24" spans="1:20" x14ac:dyDescent="0.2">
      <c r="A24" s="291">
        <v>14</v>
      </c>
      <c r="B24" s="292"/>
      <c r="C24" s="493"/>
      <c r="D24" s="493"/>
      <c r="E24" s="493"/>
      <c r="F24" s="493"/>
      <c r="G24" s="493"/>
      <c r="H24" s="481"/>
      <c r="I24" s="493"/>
      <c r="J24" s="493"/>
      <c r="K24" s="493"/>
      <c r="L24" s="493"/>
      <c r="M24" s="493"/>
      <c r="N24" s="493"/>
      <c r="O24" s="493"/>
      <c r="P24" s="493"/>
      <c r="Q24" s="493"/>
      <c r="R24" s="493"/>
      <c r="S24" s="493"/>
      <c r="T24" s="493"/>
    </row>
    <row r="25" spans="1:20" x14ac:dyDescent="0.2">
      <c r="A25" s="293" t="s">
        <v>7</v>
      </c>
      <c r="B25" s="292"/>
      <c r="C25" s="493"/>
      <c r="D25" s="493"/>
      <c r="E25" s="493"/>
      <c r="F25" s="493"/>
      <c r="G25" s="493"/>
      <c r="H25" s="481"/>
      <c r="I25" s="493"/>
      <c r="J25" s="493"/>
      <c r="K25" s="493"/>
      <c r="L25" s="493"/>
      <c r="M25" s="493"/>
      <c r="N25" s="493"/>
      <c r="O25" s="493"/>
      <c r="P25" s="493"/>
      <c r="Q25" s="493"/>
      <c r="R25" s="493"/>
      <c r="S25" s="493"/>
      <c r="T25" s="493"/>
    </row>
    <row r="26" spans="1:20" x14ac:dyDescent="0.2">
      <c r="A26" s="293" t="s">
        <v>7</v>
      </c>
      <c r="B26" s="292"/>
      <c r="C26" s="493"/>
      <c r="D26" s="493"/>
      <c r="E26" s="493"/>
      <c r="F26" s="493"/>
      <c r="G26" s="493"/>
      <c r="H26" s="481"/>
      <c r="I26" s="493"/>
      <c r="J26" s="493"/>
      <c r="K26" s="493"/>
      <c r="L26" s="493"/>
      <c r="M26" s="493"/>
      <c r="N26" s="493"/>
      <c r="O26" s="493"/>
      <c r="P26" s="493"/>
      <c r="Q26" s="493"/>
      <c r="R26" s="493"/>
      <c r="S26" s="493"/>
      <c r="T26" s="493"/>
    </row>
    <row r="27" spans="1:20" x14ac:dyDescent="0.2">
      <c r="A27" s="357" t="s">
        <v>19</v>
      </c>
      <c r="B27" s="292"/>
      <c r="C27" s="482">
        <f t="shared" ref="C27:L27" si="0">SUM(C11:C26)</f>
        <v>4664</v>
      </c>
      <c r="D27" s="482">
        <f t="shared" si="0"/>
        <v>0</v>
      </c>
      <c r="E27" s="482">
        <f t="shared" si="0"/>
        <v>0</v>
      </c>
      <c r="F27" s="482">
        <f t="shared" si="0"/>
        <v>0</v>
      </c>
      <c r="G27" s="482">
        <f t="shared" si="0"/>
        <v>4664</v>
      </c>
      <c r="H27" s="483">
        <f t="shared" si="0"/>
        <v>223</v>
      </c>
      <c r="I27" s="482">
        <f t="shared" si="0"/>
        <v>104</v>
      </c>
      <c r="J27" s="482">
        <f t="shared" si="0"/>
        <v>104</v>
      </c>
      <c r="K27" s="482">
        <f t="shared" si="0"/>
        <v>0</v>
      </c>
      <c r="L27" s="482">
        <f t="shared" si="0"/>
        <v>0</v>
      </c>
      <c r="M27" s="482">
        <f t="shared" ref="M27:T27" si="1">SUM(M11:M26)</f>
        <v>44.24</v>
      </c>
      <c r="N27" s="482">
        <f t="shared" si="1"/>
        <v>22.12</v>
      </c>
      <c r="O27" s="482">
        <f t="shared" si="1"/>
        <v>11.06</v>
      </c>
      <c r="P27" s="482">
        <f t="shared" si="1"/>
        <v>11.06</v>
      </c>
      <c r="Q27" s="482">
        <f t="shared" si="1"/>
        <v>0</v>
      </c>
      <c r="R27" s="482">
        <f t="shared" si="1"/>
        <v>0</v>
      </c>
      <c r="S27" s="482">
        <f t="shared" si="1"/>
        <v>750</v>
      </c>
      <c r="T27" s="482">
        <f t="shared" si="1"/>
        <v>0.78</v>
      </c>
    </row>
    <row r="28" spans="1:20" x14ac:dyDescent="0.2">
      <c r="A28" s="294"/>
      <c r="B28" s="294"/>
      <c r="C28" s="294"/>
      <c r="D28" s="294"/>
      <c r="E28" s="294"/>
      <c r="F28" s="294"/>
      <c r="G28" s="294"/>
      <c r="H28" s="294"/>
      <c r="I28" s="287"/>
      <c r="J28" s="287"/>
      <c r="K28" s="287"/>
      <c r="L28" s="287"/>
      <c r="M28" s="287"/>
      <c r="N28" s="287"/>
      <c r="O28" s="287"/>
      <c r="P28" s="287"/>
      <c r="Q28" s="287"/>
      <c r="R28" s="287"/>
      <c r="S28" s="287"/>
      <c r="T28" s="287"/>
    </row>
    <row r="29" spans="1:20" x14ac:dyDescent="0.2">
      <c r="A29" s="295" t="s">
        <v>8</v>
      </c>
      <c r="B29" s="296"/>
      <c r="C29" s="296"/>
      <c r="D29" s="294"/>
      <c r="E29" s="294"/>
      <c r="F29" s="294"/>
      <c r="G29" s="294"/>
      <c r="H29" s="294"/>
      <c r="I29" s="287"/>
      <c r="J29" s="287"/>
      <c r="K29" s="287"/>
      <c r="L29" s="287"/>
      <c r="M29" s="287"/>
      <c r="N29" s="287"/>
      <c r="O29" s="287"/>
      <c r="P29" s="287"/>
      <c r="Q29" s="287"/>
      <c r="R29" s="287"/>
      <c r="S29" s="287"/>
      <c r="T29" s="287"/>
    </row>
    <row r="30" spans="1:20" x14ac:dyDescent="0.2">
      <c r="A30" s="297" t="s">
        <v>9</v>
      </c>
      <c r="B30" s="297"/>
      <c r="C30" s="297"/>
      <c r="I30" s="287"/>
      <c r="J30" s="287"/>
      <c r="K30" s="287"/>
      <c r="L30" s="287"/>
      <c r="M30" s="287"/>
      <c r="N30" s="287"/>
      <c r="O30" s="287"/>
      <c r="P30" s="287"/>
      <c r="Q30" s="287"/>
      <c r="R30" s="287"/>
      <c r="S30" s="287"/>
      <c r="T30" s="287"/>
    </row>
    <row r="31" spans="1:20" x14ac:dyDescent="0.2">
      <c r="A31" s="297" t="s">
        <v>10</v>
      </c>
      <c r="B31" s="297"/>
      <c r="C31" s="297"/>
      <c r="I31" s="287"/>
      <c r="J31" s="287"/>
      <c r="K31" s="287"/>
      <c r="L31" s="287"/>
      <c r="M31" s="287"/>
      <c r="N31" s="287"/>
      <c r="O31" s="287"/>
      <c r="P31" s="287"/>
      <c r="Q31" s="287"/>
      <c r="R31" s="287"/>
      <c r="S31" s="287"/>
      <c r="T31" s="287"/>
    </row>
    <row r="32" spans="1:20" x14ac:dyDescent="0.2">
      <c r="A32" s="297"/>
      <c r="B32" s="297"/>
      <c r="C32" s="297"/>
      <c r="I32" s="287"/>
      <c r="J32" s="287"/>
      <c r="K32" s="287"/>
      <c r="L32" s="287"/>
      <c r="M32" s="287"/>
      <c r="N32" s="287"/>
      <c r="O32" s="287"/>
      <c r="P32" s="287"/>
      <c r="Q32" s="287"/>
      <c r="R32" s="287"/>
      <c r="S32" s="287"/>
      <c r="T32" s="287"/>
    </row>
    <row r="33" spans="1:20" x14ac:dyDescent="0.2">
      <c r="A33" s="297"/>
      <c r="B33" s="297"/>
      <c r="C33" s="297"/>
      <c r="I33" s="287"/>
      <c r="J33" s="287"/>
      <c r="K33" s="287"/>
      <c r="L33" s="287"/>
      <c r="M33" s="287"/>
      <c r="N33" s="287"/>
      <c r="O33" s="287"/>
      <c r="P33" s="287"/>
      <c r="Q33" s="287"/>
      <c r="R33" s="287"/>
      <c r="S33" s="287"/>
      <c r="T33" s="287"/>
    </row>
    <row r="34" spans="1:20" ht="16.5" customHeight="1" x14ac:dyDescent="0.2">
      <c r="A34" s="297" t="s">
        <v>953</v>
      </c>
      <c r="H34" s="297"/>
      <c r="I34" s="287"/>
      <c r="J34" s="297"/>
      <c r="K34" s="297"/>
      <c r="L34" s="297"/>
      <c r="M34" s="297"/>
      <c r="N34" s="297"/>
      <c r="O34" s="297"/>
      <c r="P34" s="297"/>
      <c r="Q34" s="297"/>
      <c r="R34" s="932" t="s">
        <v>13</v>
      </c>
      <c r="S34" s="932"/>
      <c r="T34" s="297"/>
    </row>
    <row r="35" spans="1:20" ht="12.75" customHeight="1" x14ac:dyDescent="0.2">
      <c r="I35" s="297"/>
      <c r="J35" s="932" t="s">
        <v>14</v>
      </c>
      <c r="K35" s="932"/>
      <c r="L35" s="932"/>
      <c r="M35" s="932"/>
      <c r="N35" s="932"/>
      <c r="O35" s="932"/>
      <c r="P35" s="932"/>
      <c r="Q35" s="932"/>
      <c r="R35" s="932"/>
      <c r="S35" s="932"/>
      <c r="T35" s="932"/>
    </row>
    <row r="36" spans="1:20" ht="12.75" customHeight="1" x14ac:dyDescent="0.2">
      <c r="I36" s="932" t="s">
        <v>91</v>
      </c>
      <c r="J36" s="932"/>
      <c r="K36" s="932"/>
      <c r="L36" s="932"/>
      <c r="M36" s="932"/>
      <c r="N36" s="932"/>
      <c r="O36" s="932"/>
      <c r="P36" s="932"/>
      <c r="Q36" s="932"/>
      <c r="R36" s="932"/>
      <c r="S36" s="932"/>
      <c r="T36" s="932"/>
    </row>
    <row r="37" spans="1:20" x14ac:dyDescent="0.2">
      <c r="A37" s="297"/>
      <c r="B37" s="297"/>
      <c r="I37" s="287"/>
      <c r="J37" s="297"/>
      <c r="K37" s="297"/>
      <c r="L37" s="297"/>
      <c r="M37" s="297"/>
      <c r="N37" s="297"/>
      <c r="O37" s="297"/>
      <c r="P37" s="297"/>
      <c r="Q37" s="297"/>
      <c r="R37" s="297" t="s">
        <v>715</v>
      </c>
      <c r="S37" s="297"/>
      <c r="T37" s="297"/>
    </row>
    <row r="39" spans="1:20" x14ac:dyDescent="0.2">
      <c r="A39" s="925"/>
      <c r="B39" s="925"/>
      <c r="C39" s="925"/>
      <c r="D39" s="925"/>
      <c r="E39" s="925"/>
      <c r="F39" s="925"/>
      <c r="G39" s="925"/>
      <c r="H39" s="925"/>
      <c r="I39" s="925"/>
      <c r="J39" s="925"/>
      <c r="K39" s="925"/>
      <c r="L39" s="925"/>
      <c r="M39" s="925"/>
      <c r="N39" s="925"/>
      <c r="O39" s="925"/>
      <c r="P39" s="925"/>
      <c r="Q39" s="925"/>
      <c r="R39" s="925"/>
      <c r="S39" s="925"/>
      <c r="T39" s="925"/>
    </row>
  </sheetData>
  <mergeCells count="18">
    <mergeCell ref="A39:T39"/>
    <mergeCell ref="L7:T7"/>
    <mergeCell ref="A8:A9"/>
    <mergeCell ref="B8:B9"/>
    <mergeCell ref="C8:G8"/>
    <mergeCell ref="H8:H9"/>
    <mergeCell ref="J35:T35"/>
    <mergeCell ref="I36:T36"/>
    <mergeCell ref="I8:L8"/>
    <mergeCell ref="R34:S34"/>
    <mergeCell ref="M8:R8"/>
    <mergeCell ref="S8:T8"/>
    <mergeCell ref="A4:T5"/>
    <mergeCell ref="A2:T2"/>
    <mergeCell ref="A3:T3"/>
    <mergeCell ref="G1:I1"/>
    <mergeCell ref="A6:T6"/>
    <mergeCell ref="Q1:T1"/>
  </mergeCells>
  <phoneticPr fontId="0" type="noConversion"/>
  <printOptions horizontalCentered="1"/>
  <pageMargins left="0.70866141732283472" right="0.70866141732283472" top="0.23622047244094491" bottom="0" header="0.31496062992125984" footer="0.31496062992125984"/>
  <pageSetup paperSize="9" scale="7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topLeftCell="A4" zoomScaleSheetLayoutView="100" workbookViewId="0">
      <selection activeCell="K22" sqref="K22"/>
    </sheetView>
  </sheetViews>
  <sheetFormatPr defaultRowHeight="12.75" x14ac:dyDescent="0.2"/>
  <cols>
    <col min="1" max="1" width="5.5703125" style="287" customWidth="1"/>
    <col min="2" max="2" width="12.28515625" style="287" bestFit="1" customWidth="1"/>
    <col min="3" max="3" width="10.28515625" style="287" customWidth="1"/>
    <col min="4" max="4" width="8.42578125" style="287" customWidth="1"/>
    <col min="5" max="6" width="9.85546875" style="287" customWidth="1"/>
    <col min="7" max="7" width="10.85546875" style="287" customWidth="1"/>
    <col min="8" max="8" width="12.85546875" style="287" customWidth="1"/>
    <col min="9" max="9" width="8.7109375" style="272" customWidth="1"/>
    <col min="10" max="11" width="8" style="272" customWidth="1"/>
    <col min="12" max="14" width="8.140625" style="272" customWidth="1"/>
    <col min="15" max="15" width="8.42578125" style="272" customWidth="1"/>
    <col min="16" max="18" width="8.140625" style="272" customWidth="1"/>
    <col min="19" max="19" width="10.42578125" style="272" customWidth="1"/>
    <col min="20" max="20" width="12.5703125" style="272" customWidth="1"/>
    <col min="21" max="16384" width="9.140625" style="272"/>
  </cols>
  <sheetData>
    <row r="1" spans="1:20" ht="12.75" customHeight="1" x14ac:dyDescent="0.2">
      <c r="G1" s="922"/>
      <c r="H1" s="922"/>
      <c r="I1" s="922"/>
      <c r="J1" s="287"/>
      <c r="K1" s="287"/>
      <c r="L1" s="287"/>
      <c r="M1" s="287"/>
      <c r="N1" s="287"/>
      <c r="O1" s="287"/>
      <c r="P1" s="287"/>
      <c r="Q1" s="287"/>
      <c r="R1" s="287"/>
      <c r="S1" s="924" t="s">
        <v>541</v>
      </c>
      <c r="T1" s="924"/>
    </row>
    <row r="2" spans="1:20" ht="15.75" x14ac:dyDescent="0.25">
      <c r="A2" s="920" t="s">
        <v>0</v>
      </c>
      <c r="B2" s="920"/>
      <c r="C2" s="920"/>
      <c r="D2" s="920"/>
      <c r="E2" s="920"/>
      <c r="F2" s="920"/>
      <c r="G2" s="920"/>
      <c r="H2" s="920"/>
      <c r="I2" s="920"/>
      <c r="J2" s="920"/>
      <c r="K2" s="920"/>
      <c r="L2" s="920"/>
      <c r="M2" s="920"/>
      <c r="N2" s="920"/>
      <c r="O2" s="920"/>
      <c r="P2" s="920"/>
      <c r="Q2" s="920"/>
      <c r="R2" s="920"/>
      <c r="S2" s="920"/>
      <c r="T2" s="920"/>
    </row>
    <row r="3" spans="1:20" ht="18" x14ac:dyDescent="0.25">
      <c r="A3" s="921" t="s">
        <v>753</v>
      </c>
      <c r="B3" s="921"/>
      <c r="C3" s="921"/>
      <c r="D3" s="921"/>
      <c r="E3" s="921"/>
      <c r="F3" s="921"/>
      <c r="G3" s="921"/>
      <c r="H3" s="921"/>
      <c r="I3" s="921"/>
      <c r="J3" s="921"/>
      <c r="K3" s="921"/>
      <c r="L3" s="921"/>
      <c r="M3" s="921"/>
      <c r="N3" s="921"/>
      <c r="O3" s="921"/>
      <c r="P3" s="921"/>
      <c r="Q3" s="921"/>
      <c r="R3" s="921"/>
      <c r="S3" s="921"/>
      <c r="T3" s="921"/>
    </row>
    <row r="4" spans="1:20" ht="12.75" customHeight="1" x14ac:dyDescent="0.2">
      <c r="A4" s="919" t="s">
        <v>762</v>
      </c>
      <c r="B4" s="919"/>
      <c r="C4" s="919"/>
      <c r="D4" s="919"/>
      <c r="E4" s="919"/>
      <c r="F4" s="919"/>
      <c r="G4" s="919"/>
      <c r="H4" s="919"/>
      <c r="I4" s="919"/>
      <c r="J4" s="919"/>
      <c r="K4" s="919"/>
      <c r="L4" s="919"/>
      <c r="M4" s="919"/>
      <c r="N4" s="919"/>
      <c r="O4" s="919"/>
      <c r="P4" s="919"/>
      <c r="Q4" s="919"/>
      <c r="R4" s="919"/>
      <c r="S4" s="919"/>
      <c r="T4" s="919"/>
    </row>
    <row r="5" spans="1:20" s="273" customFormat="1" ht="7.5" customHeight="1" x14ac:dyDescent="0.2">
      <c r="A5" s="919"/>
      <c r="B5" s="919"/>
      <c r="C5" s="919"/>
      <c r="D5" s="919"/>
      <c r="E5" s="919"/>
      <c r="F5" s="919"/>
      <c r="G5" s="919"/>
      <c r="H5" s="919"/>
      <c r="I5" s="919"/>
      <c r="J5" s="919"/>
      <c r="K5" s="919"/>
      <c r="L5" s="919"/>
      <c r="M5" s="919"/>
      <c r="N5" s="919"/>
      <c r="O5" s="919"/>
      <c r="P5" s="919"/>
      <c r="Q5" s="919"/>
      <c r="R5" s="919"/>
      <c r="S5" s="919"/>
      <c r="T5" s="919"/>
    </row>
    <row r="6" spans="1:20" x14ac:dyDescent="0.2">
      <c r="A6" s="923"/>
      <c r="B6" s="923"/>
      <c r="C6" s="923"/>
      <c r="D6" s="923"/>
      <c r="E6" s="923"/>
      <c r="F6" s="923"/>
      <c r="G6" s="923"/>
      <c r="H6" s="923"/>
      <c r="I6" s="923"/>
      <c r="J6" s="923"/>
      <c r="K6" s="923"/>
      <c r="L6" s="923"/>
      <c r="M6" s="923"/>
      <c r="N6" s="923"/>
      <c r="O6" s="923"/>
      <c r="P6" s="923"/>
      <c r="Q6" s="923"/>
      <c r="R6" s="923"/>
      <c r="S6" s="923"/>
      <c r="T6" s="923"/>
    </row>
    <row r="7" spans="1:20" x14ac:dyDescent="0.2">
      <c r="A7" s="568" t="s">
        <v>926</v>
      </c>
      <c r="B7" s="568"/>
      <c r="H7" s="323"/>
      <c r="I7" s="287"/>
      <c r="J7" s="287"/>
      <c r="K7" s="287"/>
      <c r="L7" s="926"/>
      <c r="M7" s="926"/>
      <c r="N7" s="926"/>
      <c r="O7" s="926"/>
      <c r="P7" s="926"/>
      <c r="Q7" s="926"/>
      <c r="R7" s="926"/>
      <c r="S7" s="926"/>
      <c r="T7" s="926"/>
    </row>
    <row r="8" spans="1:20" ht="52.5" customHeight="1" x14ac:dyDescent="0.2">
      <c r="A8" s="866" t="s">
        <v>2</v>
      </c>
      <c r="B8" s="866" t="s">
        <v>3</v>
      </c>
      <c r="C8" s="927" t="s">
        <v>493</v>
      </c>
      <c r="D8" s="928"/>
      <c r="E8" s="928"/>
      <c r="F8" s="928"/>
      <c r="G8" s="929"/>
      <c r="H8" s="930" t="s">
        <v>89</v>
      </c>
      <c r="I8" s="927" t="s">
        <v>90</v>
      </c>
      <c r="J8" s="928"/>
      <c r="K8" s="928"/>
      <c r="L8" s="929"/>
      <c r="M8" s="866" t="s">
        <v>657</v>
      </c>
      <c r="N8" s="866"/>
      <c r="O8" s="866"/>
      <c r="P8" s="866"/>
      <c r="Q8" s="866"/>
      <c r="R8" s="866"/>
      <c r="S8" s="933" t="s">
        <v>714</v>
      </c>
      <c r="T8" s="933"/>
    </row>
    <row r="9" spans="1:20" ht="44.45" customHeight="1" x14ac:dyDescent="0.2">
      <c r="A9" s="866"/>
      <c r="B9" s="866"/>
      <c r="C9" s="324" t="s">
        <v>5</v>
      </c>
      <c r="D9" s="324" t="s">
        <v>6</v>
      </c>
      <c r="E9" s="324" t="s">
        <v>361</v>
      </c>
      <c r="F9" s="325" t="s">
        <v>106</v>
      </c>
      <c r="G9" s="325" t="s">
        <v>231</v>
      </c>
      <c r="H9" s="931"/>
      <c r="I9" s="343" t="s">
        <v>95</v>
      </c>
      <c r="J9" s="343" t="s">
        <v>22</v>
      </c>
      <c r="K9" s="343" t="s">
        <v>46</v>
      </c>
      <c r="L9" s="343" t="s">
        <v>693</v>
      </c>
      <c r="M9" s="349" t="s">
        <v>19</v>
      </c>
      <c r="N9" s="506" t="s">
        <v>945</v>
      </c>
      <c r="O9" s="506" t="s">
        <v>946</v>
      </c>
      <c r="P9" s="506" t="s">
        <v>947</v>
      </c>
      <c r="Q9" s="506" t="s">
        <v>661</v>
      </c>
      <c r="R9" s="506" t="s">
        <v>662</v>
      </c>
      <c r="S9" s="362" t="s">
        <v>720</v>
      </c>
      <c r="T9" s="362" t="s">
        <v>718</v>
      </c>
    </row>
    <row r="10" spans="1:20" s="358" customFormat="1" x14ac:dyDescent="0.2">
      <c r="A10" s="356">
        <v>1</v>
      </c>
      <c r="B10" s="356">
        <v>2</v>
      </c>
      <c r="C10" s="356">
        <v>3</v>
      </c>
      <c r="D10" s="356">
        <v>4</v>
      </c>
      <c r="E10" s="356">
        <v>5</v>
      </c>
      <c r="F10" s="356">
        <v>6</v>
      </c>
      <c r="G10" s="356">
        <v>7</v>
      </c>
      <c r="H10" s="356">
        <v>8</v>
      </c>
      <c r="I10" s="356">
        <v>9</v>
      </c>
      <c r="J10" s="356">
        <v>10</v>
      </c>
      <c r="K10" s="356">
        <v>11</v>
      </c>
      <c r="L10" s="356">
        <v>12</v>
      </c>
      <c r="M10" s="356">
        <v>13</v>
      </c>
      <c r="N10" s="356">
        <v>14</v>
      </c>
      <c r="O10" s="356">
        <v>15</v>
      </c>
      <c r="P10" s="356">
        <v>16</v>
      </c>
      <c r="Q10" s="356">
        <v>17</v>
      </c>
      <c r="R10" s="356">
        <v>18</v>
      </c>
      <c r="S10" s="356">
        <v>19</v>
      </c>
      <c r="T10" s="356">
        <v>20</v>
      </c>
    </row>
    <row r="11" spans="1:20" x14ac:dyDescent="0.2">
      <c r="A11" s="291">
        <v>1</v>
      </c>
      <c r="B11" s="292" t="s">
        <v>929</v>
      </c>
      <c r="C11" s="500">
        <v>2179</v>
      </c>
      <c r="D11" s="504">
        <v>0</v>
      </c>
      <c r="E11" s="504">
        <v>0</v>
      </c>
      <c r="F11" s="504">
        <v>0</v>
      </c>
      <c r="G11" s="500">
        <f>SUM(C11:F11)</f>
        <v>2179</v>
      </c>
      <c r="H11" s="511">
        <v>223</v>
      </c>
      <c r="I11" s="505">
        <f>J11+K11+L11</f>
        <v>73</v>
      </c>
      <c r="J11" s="505">
        <v>73</v>
      </c>
      <c r="K11" s="504">
        <v>0</v>
      </c>
      <c r="L11" s="504">
        <v>0</v>
      </c>
      <c r="M11" s="510">
        <v>31.16</v>
      </c>
      <c r="N11" s="510">
        <v>15.58</v>
      </c>
      <c r="O11" s="510">
        <v>7.79</v>
      </c>
      <c r="P11" s="510">
        <v>7.79</v>
      </c>
      <c r="Q11" s="510">
        <v>0</v>
      </c>
      <c r="R11" s="510">
        <v>0</v>
      </c>
      <c r="S11" s="500">
        <v>750</v>
      </c>
      <c r="T11" s="500">
        <v>0.55000000000000004</v>
      </c>
    </row>
    <row r="12" spans="1:20" x14ac:dyDescent="0.2">
      <c r="A12" s="291">
        <v>2</v>
      </c>
      <c r="B12" s="292"/>
      <c r="C12" s="504"/>
      <c r="D12" s="504"/>
      <c r="E12" s="504"/>
      <c r="F12" s="504"/>
      <c r="G12" s="504"/>
      <c r="H12" s="511"/>
      <c r="I12" s="504"/>
      <c r="J12" s="504"/>
      <c r="K12" s="504"/>
      <c r="L12" s="504"/>
      <c r="M12" s="504"/>
      <c r="N12" s="504"/>
      <c r="O12" s="504"/>
      <c r="P12" s="504"/>
      <c r="Q12" s="504"/>
      <c r="R12" s="504"/>
      <c r="S12" s="504"/>
      <c r="T12" s="504"/>
    </row>
    <row r="13" spans="1:20" x14ac:dyDescent="0.2">
      <c r="A13" s="291">
        <v>3</v>
      </c>
      <c r="B13" s="292"/>
      <c r="C13" s="504"/>
      <c r="D13" s="504"/>
      <c r="E13" s="504"/>
      <c r="F13" s="504"/>
      <c r="G13" s="504"/>
      <c r="H13" s="511"/>
      <c r="I13" s="504"/>
      <c r="J13" s="504"/>
      <c r="K13" s="504"/>
      <c r="L13" s="504"/>
      <c r="M13" s="504"/>
      <c r="N13" s="504"/>
      <c r="O13" s="504"/>
      <c r="P13" s="504"/>
      <c r="Q13" s="504"/>
      <c r="R13" s="504"/>
      <c r="S13" s="504"/>
      <c r="T13" s="504"/>
    </row>
    <row r="14" spans="1:20" x14ac:dyDescent="0.2">
      <c r="A14" s="291">
        <v>4</v>
      </c>
      <c r="B14" s="292"/>
      <c r="C14" s="504"/>
      <c r="D14" s="504"/>
      <c r="E14" s="504"/>
      <c r="F14" s="504"/>
      <c r="G14" s="504"/>
      <c r="H14" s="511"/>
      <c r="I14" s="504"/>
      <c r="J14" s="504"/>
      <c r="K14" s="504"/>
      <c r="L14" s="504"/>
      <c r="M14" s="504"/>
      <c r="N14" s="504"/>
      <c r="O14" s="504"/>
      <c r="P14" s="504"/>
      <c r="Q14" s="504"/>
      <c r="R14" s="504"/>
      <c r="S14" s="504"/>
      <c r="T14" s="504"/>
    </row>
    <row r="15" spans="1:20" x14ac:dyDescent="0.2">
      <c r="A15" s="291">
        <v>5</v>
      </c>
      <c r="B15" s="292"/>
      <c r="C15" s="504"/>
      <c r="D15" s="504"/>
      <c r="E15" s="504"/>
      <c r="F15" s="504"/>
      <c r="G15" s="504"/>
      <c r="H15" s="511"/>
      <c r="I15" s="504"/>
      <c r="J15" s="504"/>
      <c r="K15" s="504"/>
      <c r="L15" s="504"/>
      <c r="M15" s="504"/>
      <c r="N15" s="504"/>
      <c r="O15" s="504"/>
      <c r="P15" s="504"/>
      <c r="Q15" s="504"/>
      <c r="R15" s="504"/>
      <c r="S15" s="504"/>
      <c r="T15" s="504"/>
    </row>
    <row r="16" spans="1:20" x14ac:dyDescent="0.2">
      <c r="A16" s="291">
        <v>6</v>
      </c>
      <c r="B16" s="292"/>
      <c r="C16" s="504"/>
      <c r="D16" s="504"/>
      <c r="E16" s="504"/>
      <c r="F16" s="504"/>
      <c r="G16" s="504"/>
      <c r="H16" s="511"/>
      <c r="I16" s="504"/>
      <c r="J16" s="504"/>
      <c r="K16" s="504"/>
      <c r="L16" s="504"/>
      <c r="M16" s="504"/>
      <c r="N16" s="504"/>
      <c r="O16" s="504"/>
      <c r="P16" s="504"/>
      <c r="Q16" s="504"/>
      <c r="R16" s="504"/>
      <c r="S16" s="504"/>
      <c r="T16" s="504"/>
    </row>
    <row r="17" spans="1:20" x14ac:dyDescent="0.2">
      <c r="A17" s="291">
        <v>7</v>
      </c>
      <c r="B17" s="292"/>
      <c r="C17" s="504"/>
      <c r="D17" s="504"/>
      <c r="E17" s="504"/>
      <c r="F17" s="504"/>
      <c r="G17" s="504"/>
      <c r="H17" s="511"/>
      <c r="I17" s="504"/>
      <c r="J17" s="504"/>
      <c r="K17" s="504"/>
      <c r="L17" s="504"/>
      <c r="M17" s="504"/>
      <c r="N17" s="504"/>
      <c r="O17" s="504"/>
      <c r="P17" s="504"/>
      <c r="Q17" s="504"/>
      <c r="R17" s="504"/>
      <c r="S17" s="504"/>
      <c r="T17" s="504"/>
    </row>
    <row r="18" spans="1:20" x14ac:dyDescent="0.2">
      <c r="A18" s="291">
        <v>8</v>
      </c>
      <c r="B18" s="292"/>
      <c r="C18" s="504"/>
      <c r="D18" s="504"/>
      <c r="E18" s="504"/>
      <c r="F18" s="504"/>
      <c r="G18" s="504"/>
      <c r="H18" s="511"/>
      <c r="I18" s="504"/>
      <c r="J18" s="504"/>
      <c r="K18" s="504"/>
      <c r="L18" s="504"/>
      <c r="M18" s="504"/>
      <c r="N18" s="504"/>
      <c r="O18" s="504"/>
      <c r="P18" s="504"/>
      <c r="Q18" s="504"/>
      <c r="R18" s="504"/>
      <c r="S18" s="504"/>
      <c r="T18" s="504"/>
    </row>
    <row r="19" spans="1:20" x14ac:dyDescent="0.2">
      <c r="A19" s="291">
        <v>9</v>
      </c>
      <c r="B19" s="292"/>
      <c r="C19" s="504"/>
      <c r="D19" s="504"/>
      <c r="E19" s="504"/>
      <c r="F19" s="504"/>
      <c r="G19" s="504"/>
      <c r="H19" s="511"/>
      <c r="I19" s="504"/>
      <c r="J19" s="504"/>
      <c r="K19" s="504"/>
      <c r="L19" s="504"/>
      <c r="M19" s="504"/>
      <c r="N19" s="504"/>
      <c r="O19" s="504"/>
      <c r="P19" s="504"/>
      <c r="Q19" s="504"/>
      <c r="R19" s="504"/>
      <c r="S19" s="504"/>
      <c r="T19" s="504"/>
    </row>
    <row r="20" spans="1:20" x14ac:dyDescent="0.2">
      <c r="A20" s="291">
        <v>10</v>
      </c>
      <c r="B20" s="292"/>
      <c r="C20" s="504"/>
      <c r="D20" s="504"/>
      <c r="E20" s="504"/>
      <c r="F20" s="504"/>
      <c r="G20" s="504"/>
      <c r="H20" s="511"/>
      <c r="I20" s="504"/>
      <c r="J20" s="504"/>
      <c r="K20" s="504"/>
      <c r="L20" s="504"/>
      <c r="M20" s="504"/>
      <c r="N20" s="504"/>
      <c r="O20" s="504"/>
      <c r="P20" s="504"/>
      <c r="Q20" s="504"/>
      <c r="R20" s="504"/>
      <c r="S20" s="504"/>
      <c r="T20" s="504"/>
    </row>
    <row r="21" spans="1:20" x14ac:dyDescent="0.2">
      <c r="A21" s="291">
        <v>11</v>
      </c>
      <c r="B21" s="292"/>
      <c r="C21" s="504"/>
      <c r="D21" s="504"/>
      <c r="E21" s="504"/>
      <c r="F21" s="504"/>
      <c r="G21" s="504"/>
      <c r="H21" s="511"/>
      <c r="I21" s="504"/>
      <c r="J21" s="504"/>
      <c r="K21" s="504"/>
      <c r="L21" s="504"/>
      <c r="M21" s="504"/>
      <c r="N21" s="504"/>
      <c r="O21" s="504"/>
      <c r="P21" s="504"/>
      <c r="Q21" s="504"/>
      <c r="R21" s="504"/>
      <c r="S21" s="504"/>
      <c r="T21" s="504"/>
    </row>
    <row r="22" spans="1:20" x14ac:dyDescent="0.2">
      <c r="A22" s="291">
        <v>12</v>
      </c>
      <c r="B22" s="292"/>
      <c r="C22" s="504"/>
      <c r="D22" s="504"/>
      <c r="E22" s="504"/>
      <c r="F22" s="504"/>
      <c r="G22" s="504"/>
      <c r="H22" s="511"/>
      <c r="I22" s="504"/>
      <c r="J22" s="504"/>
      <c r="K22" s="504"/>
      <c r="L22" s="504"/>
      <c r="M22" s="504"/>
      <c r="N22" s="504"/>
      <c r="O22" s="504"/>
      <c r="P22" s="504"/>
      <c r="Q22" s="504"/>
      <c r="R22" s="504"/>
      <c r="S22" s="504"/>
      <c r="T22" s="504"/>
    </row>
    <row r="23" spans="1:20" x14ac:dyDescent="0.2">
      <c r="A23" s="291">
        <v>13</v>
      </c>
      <c r="B23" s="292"/>
      <c r="C23" s="504"/>
      <c r="D23" s="504"/>
      <c r="E23" s="504"/>
      <c r="F23" s="504"/>
      <c r="G23" s="504"/>
      <c r="H23" s="511"/>
      <c r="I23" s="504"/>
      <c r="J23" s="504"/>
      <c r="K23" s="504"/>
      <c r="L23" s="504"/>
      <c r="M23" s="504"/>
      <c r="N23" s="504"/>
      <c r="O23" s="504"/>
      <c r="P23" s="504"/>
      <c r="Q23" s="504"/>
      <c r="R23" s="504"/>
      <c r="S23" s="504"/>
      <c r="T23" s="504"/>
    </row>
    <row r="24" spans="1:20" x14ac:dyDescent="0.2">
      <c r="A24" s="291">
        <v>14</v>
      </c>
      <c r="B24" s="292"/>
      <c r="C24" s="504"/>
      <c r="D24" s="504"/>
      <c r="E24" s="504"/>
      <c r="F24" s="504"/>
      <c r="G24" s="504"/>
      <c r="H24" s="511"/>
      <c r="I24" s="504"/>
      <c r="J24" s="504"/>
      <c r="K24" s="504"/>
      <c r="L24" s="504"/>
      <c r="M24" s="504"/>
      <c r="N24" s="504"/>
      <c r="O24" s="504"/>
      <c r="P24" s="504"/>
      <c r="Q24" s="504"/>
      <c r="R24" s="504"/>
      <c r="S24" s="504"/>
      <c r="T24" s="504"/>
    </row>
    <row r="25" spans="1:20" x14ac:dyDescent="0.2">
      <c r="A25" s="293" t="s">
        <v>7</v>
      </c>
      <c r="B25" s="292"/>
      <c r="C25" s="504"/>
      <c r="D25" s="504"/>
      <c r="E25" s="504"/>
      <c r="F25" s="504"/>
      <c r="G25" s="504"/>
      <c r="H25" s="511"/>
      <c r="I25" s="504"/>
      <c r="J25" s="504"/>
      <c r="K25" s="504"/>
      <c r="L25" s="504"/>
      <c r="M25" s="504"/>
      <c r="N25" s="504"/>
      <c r="O25" s="504"/>
      <c r="P25" s="504"/>
      <c r="Q25" s="504"/>
      <c r="R25" s="504"/>
      <c r="S25" s="504"/>
      <c r="T25" s="504"/>
    </row>
    <row r="26" spans="1:20" x14ac:dyDescent="0.2">
      <c r="A26" s="293" t="s">
        <v>7</v>
      </c>
      <c r="B26" s="292"/>
      <c r="C26" s="504"/>
      <c r="D26" s="504"/>
      <c r="E26" s="504"/>
      <c r="F26" s="504"/>
      <c r="G26" s="504"/>
      <c r="H26" s="511"/>
      <c r="I26" s="504"/>
      <c r="J26" s="504"/>
      <c r="K26" s="504"/>
      <c r="L26" s="504"/>
      <c r="M26" s="504"/>
      <c r="N26" s="504"/>
      <c r="O26" s="504"/>
      <c r="P26" s="504"/>
      <c r="Q26" s="504"/>
      <c r="R26" s="504"/>
      <c r="S26" s="504"/>
      <c r="T26" s="504"/>
    </row>
    <row r="27" spans="1:20" x14ac:dyDescent="0.2">
      <c r="A27" s="357" t="s">
        <v>19</v>
      </c>
      <c r="B27" s="292"/>
      <c r="C27" s="357">
        <f t="shared" ref="C27:P27" si="0">SUM(C11:C26)</f>
        <v>2179</v>
      </c>
      <c r="D27" s="357">
        <f t="shared" si="0"/>
        <v>0</v>
      </c>
      <c r="E27" s="357">
        <f t="shared" si="0"/>
        <v>0</v>
      </c>
      <c r="F27" s="357">
        <f t="shared" si="0"/>
        <v>0</v>
      </c>
      <c r="G27" s="357">
        <f t="shared" si="0"/>
        <v>2179</v>
      </c>
      <c r="H27" s="534">
        <f t="shared" si="0"/>
        <v>223</v>
      </c>
      <c r="I27" s="535">
        <f t="shared" si="0"/>
        <v>73</v>
      </c>
      <c r="J27" s="535">
        <f t="shared" si="0"/>
        <v>73</v>
      </c>
      <c r="K27" s="357">
        <f t="shared" si="0"/>
        <v>0</v>
      </c>
      <c r="L27" s="357">
        <f t="shared" si="0"/>
        <v>0</v>
      </c>
      <c r="M27" s="357">
        <f t="shared" si="0"/>
        <v>31.16</v>
      </c>
      <c r="N27" s="357">
        <f t="shared" si="0"/>
        <v>15.58</v>
      </c>
      <c r="O27" s="357">
        <f t="shared" si="0"/>
        <v>7.79</v>
      </c>
      <c r="P27" s="357">
        <f t="shared" si="0"/>
        <v>7.79</v>
      </c>
      <c r="Q27" s="357">
        <v>0</v>
      </c>
      <c r="R27" s="357">
        <v>0</v>
      </c>
      <c r="S27" s="357">
        <f>SUM(S11:S26)</f>
        <v>750</v>
      </c>
      <c r="T27" s="357">
        <f>SUM(T11:T26)</f>
        <v>0.55000000000000004</v>
      </c>
    </row>
    <row r="28" spans="1:20" x14ac:dyDescent="0.2">
      <c r="A28" s="294"/>
      <c r="B28" s="294"/>
      <c r="C28" s="294"/>
      <c r="D28" s="294"/>
      <c r="E28" s="294"/>
      <c r="F28" s="294"/>
      <c r="G28" s="294"/>
      <c r="H28" s="294"/>
      <c r="I28" s="287"/>
      <c r="J28" s="287"/>
      <c r="K28" s="287"/>
      <c r="L28" s="287"/>
      <c r="M28" s="287"/>
      <c r="N28" s="287"/>
      <c r="O28" s="287"/>
      <c r="P28" s="287"/>
      <c r="Q28" s="287"/>
      <c r="R28" s="287"/>
      <c r="S28" s="287"/>
      <c r="T28" s="287"/>
    </row>
    <row r="29" spans="1:20" x14ac:dyDescent="0.2">
      <c r="A29" s="295" t="s">
        <v>8</v>
      </c>
      <c r="B29" s="296"/>
      <c r="C29" s="296"/>
      <c r="D29" s="294"/>
      <c r="E29" s="294"/>
      <c r="F29" s="294"/>
      <c r="G29" s="294"/>
      <c r="H29" s="294"/>
      <c r="I29" s="287"/>
      <c r="J29" s="287"/>
      <c r="K29" s="287"/>
      <c r="L29" s="287"/>
      <c r="M29" s="287"/>
      <c r="N29" s="287"/>
      <c r="O29" s="287"/>
      <c r="P29" s="287"/>
      <c r="Q29" s="287"/>
      <c r="R29" s="287"/>
      <c r="S29" s="287"/>
      <c r="T29" s="287"/>
    </row>
    <row r="30" spans="1:20" x14ac:dyDescent="0.2">
      <c r="A30" s="297" t="s">
        <v>9</v>
      </c>
      <c r="B30" s="297"/>
      <c r="C30" s="297"/>
      <c r="I30" s="287"/>
      <c r="J30" s="287"/>
      <c r="K30" s="287"/>
      <c r="L30" s="287"/>
      <c r="M30" s="287"/>
      <c r="N30" s="287"/>
      <c r="O30" s="287"/>
      <c r="P30" s="287"/>
      <c r="Q30" s="287"/>
      <c r="R30" s="287"/>
      <c r="S30" s="287"/>
      <c r="T30" s="287"/>
    </row>
    <row r="31" spans="1:20" x14ac:dyDescent="0.2">
      <c r="A31" s="297" t="s">
        <v>10</v>
      </c>
      <c r="B31" s="297"/>
      <c r="C31" s="297"/>
      <c r="I31" s="287"/>
      <c r="J31" s="287"/>
      <c r="K31" s="287"/>
      <c r="L31" s="287"/>
      <c r="M31" s="287"/>
      <c r="N31" s="287"/>
      <c r="O31" s="287"/>
      <c r="P31" s="287"/>
      <c r="Q31" s="287"/>
      <c r="R31" s="287"/>
      <c r="S31" s="287"/>
      <c r="T31" s="287"/>
    </row>
    <row r="32" spans="1:20" x14ac:dyDescent="0.2">
      <c r="A32" s="297"/>
      <c r="B32" s="297"/>
      <c r="C32" s="297"/>
      <c r="I32" s="287"/>
      <c r="J32" s="287"/>
      <c r="K32" s="287"/>
      <c r="L32" s="287"/>
      <c r="M32" s="287"/>
      <c r="N32" s="287"/>
      <c r="O32" s="287"/>
      <c r="P32" s="287"/>
      <c r="Q32" s="287"/>
      <c r="R32" s="287"/>
      <c r="S32" s="287"/>
      <c r="T32" s="287"/>
    </row>
    <row r="33" spans="1:20" x14ac:dyDescent="0.2">
      <c r="A33" s="297"/>
      <c r="B33" s="297"/>
      <c r="C33" s="297"/>
      <c r="I33" s="287"/>
      <c r="J33" s="287"/>
      <c r="K33" s="287"/>
      <c r="L33" s="287"/>
      <c r="M33" s="287"/>
      <c r="N33" s="287"/>
      <c r="O33" s="287"/>
      <c r="P33" s="287"/>
      <c r="Q33" s="287"/>
      <c r="R33" s="287"/>
      <c r="S33" s="287"/>
      <c r="T33" s="287"/>
    </row>
    <row r="34" spans="1:20" x14ac:dyDescent="0.2">
      <c r="A34" s="297" t="s">
        <v>953</v>
      </c>
      <c r="H34" s="297"/>
      <c r="I34" s="287"/>
      <c r="J34" s="297"/>
      <c r="K34" s="297"/>
      <c r="L34" s="297"/>
      <c r="M34" s="297"/>
      <c r="N34" s="297"/>
      <c r="O34" s="297"/>
      <c r="P34" s="297"/>
      <c r="Q34" s="297" t="s">
        <v>13</v>
      </c>
      <c r="R34" s="297"/>
      <c r="S34" s="297"/>
      <c r="T34" s="297"/>
    </row>
    <row r="35" spans="1:20" ht="12.75" customHeight="1" x14ac:dyDescent="0.2">
      <c r="I35" s="297"/>
      <c r="J35" s="932" t="s">
        <v>14</v>
      </c>
      <c r="K35" s="932"/>
      <c r="L35" s="932"/>
      <c r="M35" s="932"/>
      <c r="N35" s="932"/>
      <c r="O35" s="932"/>
      <c r="P35" s="932"/>
      <c r="Q35" s="932"/>
      <c r="R35" s="932"/>
      <c r="S35" s="932"/>
      <c r="T35" s="932"/>
    </row>
    <row r="36" spans="1:20" ht="12.75" customHeight="1" x14ac:dyDescent="0.2">
      <c r="I36" s="932" t="s">
        <v>91</v>
      </c>
      <c r="J36" s="932"/>
      <c r="K36" s="932"/>
      <c r="L36" s="932"/>
      <c r="M36" s="932"/>
      <c r="N36" s="932"/>
      <c r="O36" s="932"/>
      <c r="P36" s="932"/>
      <c r="Q36" s="932"/>
      <c r="R36" s="932"/>
      <c r="S36" s="932"/>
      <c r="T36" s="932"/>
    </row>
    <row r="37" spans="1:20" x14ac:dyDescent="0.2">
      <c r="A37" s="297"/>
      <c r="B37" s="297"/>
      <c r="I37" s="287"/>
      <c r="J37" s="297"/>
      <c r="K37" s="297"/>
      <c r="L37" s="297"/>
      <c r="M37" s="297"/>
      <c r="N37" s="297"/>
      <c r="O37" s="297"/>
      <c r="P37" s="297"/>
      <c r="Q37" s="297" t="s">
        <v>715</v>
      </c>
      <c r="R37" s="297"/>
      <c r="S37" s="297"/>
      <c r="T37" s="297"/>
    </row>
    <row r="39" spans="1:20" x14ac:dyDescent="0.2">
      <c r="A39" s="925"/>
      <c r="B39" s="925"/>
      <c r="C39" s="925"/>
      <c r="D39" s="925"/>
      <c r="E39" s="925"/>
      <c r="F39" s="925"/>
      <c r="G39" s="925"/>
      <c r="H39" s="925"/>
      <c r="I39" s="925"/>
      <c r="J39" s="925"/>
      <c r="K39" s="925"/>
      <c r="L39" s="925"/>
      <c r="M39" s="925"/>
      <c r="N39" s="925"/>
      <c r="O39" s="925"/>
      <c r="P39" s="925"/>
      <c r="Q39" s="925"/>
      <c r="R39" s="925"/>
      <c r="S39" s="925"/>
      <c r="T39" s="925"/>
    </row>
  </sheetData>
  <mergeCells count="17">
    <mergeCell ref="L7:T7"/>
    <mergeCell ref="J35:T35"/>
    <mergeCell ref="I36:T36"/>
    <mergeCell ref="A39:T39"/>
    <mergeCell ref="S1:T1"/>
    <mergeCell ref="A8:A9"/>
    <mergeCell ref="B8:B9"/>
    <mergeCell ref="C8:G8"/>
    <mergeCell ref="H8:H9"/>
    <mergeCell ref="I8:L8"/>
    <mergeCell ref="M8:R8"/>
    <mergeCell ref="S8:T8"/>
    <mergeCell ref="G1:I1"/>
    <mergeCell ref="A2:T2"/>
    <mergeCell ref="A3:T3"/>
    <mergeCell ref="A4:T5"/>
    <mergeCell ref="A6:T6"/>
  </mergeCells>
  <printOptions horizontalCentered="1"/>
  <pageMargins left="0.70866141732283472" right="0.70866141732283472" top="0.23622047244094491" bottom="0" header="0.31496062992125984" footer="0.31496062992125984"/>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
  <sheetViews>
    <sheetView view="pageBreakPreview" topLeftCell="A7" zoomScaleSheetLayoutView="100" workbookViewId="0">
      <selection activeCell="J26" sqref="J26"/>
    </sheetView>
  </sheetViews>
  <sheetFormatPr defaultRowHeight="12.75" x14ac:dyDescent="0.2"/>
  <cols>
    <col min="1" max="1" width="7.28515625" style="198" customWidth="1"/>
    <col min="2" max="2" width="26" style="198" customWidth="1"/>
    <col min="3" max="5" width="8.28515625" style="198" customWidth="1"/>
    <col min="6" max="6" width="16" style="198" customWidth="1"/>
    <col min="7" max="9" width="10.7109375" style="198" customWidth="1"/>
    <col min="10" max="10" width="11.5703125" style="198" customWidth="1"/>
    <col min="11" max="13" width="9.140625" style="198"/>
    <col min="14" max="14" width="11.5703125" style="198" customWidth="1"/>
    <col min="15" max="18" width="9.140625" style="198"/>
    <col min="19" max="21" width="8.85546875" style="198" customWidth="1"/>
    <col min="22" max="22" width="11.140625" style="198" customWidth="1"/>
    <col min="23" max="16384" width="9.140625" style="198"/>
  </cols>
  <sheetData>
    <row r="1" spans="1:24" ht="15" x14ac:dyDescent="0.2">
      <c r="V1" s="199" t="s">
        <v>547</v>
      </c>
    </row>
    <row r="2" spans="1:24" ht="15.75" x14ac:dyDescent="0.25">
      <c r="G2" s="134" t="s">
        <v>0</v>
      </c>
      <c r="H2" s="134"/>
      <c r="I2" s="134"/>
      <c r="O2" s="89"/>
      <c r="P2" s="89"/>
      <c r="Q2" s="89"/>
      <c r="R2" s="89"/>
    </row>
    <row r="3" spans="1:24" ht="20.25" x14ac:dyDescent="0.3">
      <c r="C3" s="725" t="s">
        <v>753</v>
      </c>
      <c r="D3" s="725"/>
      <c r="E3" s="725"/>
      <c r="F3" s="725"/>
      <c r="G3" s="725"/>
      <c r="H3" s="725"/>
      <c r="I3" s="725"/>
      <c r="J3" s="725"/>
      <c r="K3" s="725"/>
      <c r="L3" s="725"/>
      <c r="M3" s="725"/>
      <c r="N3" s="725"/>
      <c r="O3" s="138"/>
      <c r="P3" s="138"/>
      <c r="Q3" s="138"/>
      <c r="R3" s="138"/>
      <c r="S3" s="138"/>
      <c r="T3" s="138"/>
      <c r="U3" s="138"/>
      <c r="V3" s="138"/>
      <c r="W3" s="138"/>
      <c r="X3" s="138"/>
    </row>
    <row r="4" spans="1:24" ht="18" x14ac:dyDescent="0.25">
      <c r="C4" s="200"/>
      <c r="D4" s="200"/>
      <c r="E4" s="200"/>
      <c r="F4" s="200"/>
      <c r="G4" s="200"/>
      <c r="H4" s="200"/>
      <c r="I4" s="200"/>
      <c r="J4" s="200"/>
      <c r="K4" s="200"/>
      <c r="L4" s="200"/>
      <c r="M4" s="200"/>
      <c r="N4" s="200"/>
      <c r="O4" s="200"/>
      <c r="P4" s="200"/>
      <c r="Q4" s="200"/>
      <c r="R4" s="200"/>
      <c r="S4" s="200"/>
      <c r="T4" s="200"/>
      <c r="U4" s="200"/>
      <c r="V4" s="200"/>
    </row>
    <row r="5" spans="1:24" ht="15.75" x14ac:dyDescent="0.25">
      <c r="B5" s="726" t="s">
        <v>804</v>
      </c>
      <c r="C5" s="726"/>
      <c r="D5" s="726"/>
      <c r="E5" s="726"/>
      <c r="F5" s="726"/>
      <c r="G5" s="726"/>
      <c r="H5" s="726"/>
      <c r="I5" s="726"/>
      <c r="J5" s="726"/>
      <c r="K5" s="726"/>
      <c r="L5" s="726"/>
      <c r="M5" s="726"/>
      <c r="N5" s="726"/>
      <c r="O5" s="726"/>
      <c r="P5" s="726"/>
      <c r="Q5" s="726"/>
      <c r="R5" s="726"/>
      <c r="S5" s="726"/>
      <c r="T5" s="90"/>
      <c r="U5" s="727" t="s">
        <v>253</v>
      </c>
      <c r="V5" s="728"/>
    </row>
    <row r="6" spans="1:24" ht="15" x14ac:dyDescent="0.2">
      <c r="K6" s="89"/>
      <c r="L6" s="89"/>
      <c r="M6" s="89"/>
      <c r="N6" s="89"/>
      <c r="O6" s="89"/>
      <c r="P6" s="89"/>
      <c r="Q6" s="89"/>
      <c r="R6" s="89"/>
    </row>
    <row r="7" spans="1:24" x14ac:dyDescent="0.2">
      <c r="A7" s="729" t="s">
        <v>926</v>
      </c>
      <c r="B7" s="729"/>
      <c r="O7" s="730" t="s">
        <v>842</v>
      </c>
      <c r="P7" s="730"/>
      <c r="Q7" s="730"/>
      <c r="R7" s="730"/>
      <c r="S7" s="730"/>
      <c r="T7" s="730"/>
      <c r="U7" s="730"/>
      <c r="V7" s="730"/>
    </row>
    <row r="8" spans="1:24" ht="35.25" customHeight="1" x14ac:dyDescent="0.2">
      <c r="A8" s="715" t="s">
        <v>2</v>
      </c>
      <c r="B8" s="715" t="s">
        <v>151</v>
      </c>
      <c r="C8" s="731" t="s">
        <v>152</v>
      </c>
      <c r="D8" s="731"/>
      <c r="E8" s="731"/>
      <c r="F8" s="731" t="s">
        <v>153</v>
      </c>
      <c r="G8" s="715" t="s">
        <v>182</v>
      </c>
      <c r="H8" s="715"/>
      <c r="I8" s="715"/>
      <c r="J8" s="715"/>
      <c r="K8" s="715"/>
      <c r="L8" s="715"/>
      <c r="M8" s="715"/>
      <c r="N8" s="715"/>
      <c r="O8" s="715" t="s">
        <v>183</v>
      </c>
      <c r="P8" s="715"/>
      <c r="Q8" s="715"/>
      <c r="R8" s="715"/>
      <c r="S8" s="715"/>
      <c r="T8" s="715"/>
      <c r="U8" s="715"/>
      <c r="V8" s="715"/>
    </row>
    <row r="9" spans="1:24" ht="15" x14ac:dyDescent="0.2">
      <c r="A9" s="715"/>
      <c r="B9" s="715"/>
      <c r="C9" s="731" t="s">
        <v>254</v>
      </c>
      <c r="D9" s="731" t="s">
        <v>47</v>
      </c>
      <c r="E9" s="731" t="s">
        <v>48</v>
      </c>
      <c r="F9" s="731"/>
      <c r="G9" s="715" t="s">
        <v>184</v>
      </c>
      <c r="H9" s="715"/>
      <c r="I9" s="715"/>
      <c r="J9" s="715"/>
      <c r="K9" s="715" t="s">
        <v>168</v>
      </c>
      <c r="L9" s="715"/>
      <c r="M9" s="715"/>
      <c r="N9" s="715"/>
      <c r="O9" s="715" t="s">
        <v>154</v>
      </c>
      <c r="P9" s="715"/>
      <c r="Q9" s="715"/>
      <c r="R9" s="715"/>
      <c r="S9" s="715" t="s">
        <v>167</v>
      </c>
      <c r="T9" s="715"/>
      <c r="U9" s="715"/>
      <c r="V9" s="715"/>
    </row>
    <row r="10" spans="1:24" x14ac:dyDescent="0.2">
      <c r="A10" s="715"/>
      <c r="B10" s="715"/>
      <c r="C10" s="731"/>
      <c r="D10" s="731"/>
      <c r="E10" s="731"/>
      <c r="F10" s="731"/>
      <c r="G10" s="732" t="s">
        <v>155</v>
      </c>
      <c r="H10" s="733"/>
      <c r="I10" s="734"/>
      <c r="J10" s="716" t="s">
        <v>156</v>
      </c>
      <c r="K10" s="719" t="s">
        <v>155</v>
      </c>
      <c r="L10" s="720"/>
      <c r="M10" s="721"/>
      <c r="N10" s="716" t="s">
        <v>156</v>
      </c>
      <c r="O10" s="719" t="s">
        <v>155</v>
      </c>
      <c r="P10" s="720"/>
      <c r="Q10" s="721"/>
      <c r="R10" s="716" t="s">
        <v>156</v>
      </c>
      <c r="S10" s="719" t="s">
        <v>155</v>
      </c>
      <c r="T10" s="720"/>
      <c r="U10" s="721"/>
      <c r="V10" s="716" t="s">
        <v>156</v>
      </c>
    </row>
    <row r="11" spans="1:24" ht="15" customHeight="1" x14ac:dyDescent="0.2">
      <c r="A11" s="715"/>
      <c r="B11" s="715"/>
      <c r="C11" s="731"/>
      <c r="D11" s="731"/>
      <c r="E11" s="731"/>
      <c r="F11" s="731"/>
      <c r="G11" s="735"/>
      <c r="H11" s="736"/>
      <c r="I11" s="737"/>
      <c r="J11" s="717"/>
      <c r="K11" s="722"/>
      <c r="L11" s="723"/>
      <c r="M11" s="724"/>
      <c r="N11" s="717"/>
      <c r="O11" s="722"/>
      <c r="P11" s="723"/>
      <c r="Q11" s="724"/>
      <c r="R11" s="717"/>
      <c r="S11" s="722"/>
      <c r="T11" s="723"/>
      <c r="U11" s="724"/>
      <c r="V11" s="717"/>
    </row>
    <row r="12" spans="1:24" ht="15" x14ac:dyDescent="0.2">
      <c r="A12" s="715"/>
      <c r="B12" s="715"/>
      <c r="C12" s="731"/>
      <c r="D12" s="731"/>
      <c r="E12" s="731"/>
      <c r="F12" s="731"/>
      <c r="G12" s="202" t="s">
        <v>254</v>
      </c>
      <c r="H12" s="202" t="s">
        <v>47</v>
      </c>
      <c r="I12" s="203" t="s">
        <v>48</v>
      </c>
      <c r="J12" s="718"/>
      <c r="K12" s="201" t="s">
        <v>254</v>
      </c>
      <c r="L12" s="201" t="s">
        <v>47</v>
      </c>
      <c r="M12" s="201" t="s">
        <v>48</v>
      </c>
      <c r="N12" s="718"/>
      <c r="O12" s="201" t="s">
        <v>254</v>
      </c>
      <c r="P12" s="201" t="s">
        <v>47</v>
      </c>
      <c r="Q12" s="201" t="s">
        <v>48</v>
      </c>
      <c r="R12" s="718"/>
      <c r="S12" s="201" t="s">
        <v>254</v>
      </c>
      <c r="T12" s="201" t="s">
        <v>47</v>
      </c>
      <c r="U12" s="201" t="s">
        <v>48</v>
      </c>
      <c r="V12" s="718"/>
    </row>
    <row r="13" spans="1:24" ht="15" x14ac:dyDescent="0.2">
      <c r="A13" s="201">
        <v>1</v>
      </c>
      <c r="B13" s="201">
        <v>2</v>
      </c>
      <c r="C13" s="201">
        <v>3</v>
      </c>
      <c r="D13" s="201">
        <v>4</v>
      </c>
      <c r="E13" s="201">
        <v>5</v>
      </c>
      <c r="F13" s="201">
        <v>6</v>
      </c>
      <c r="G13" s="201">
        <v>7</v>
      </c>
      <c r="H13" s="201">
        <v>8</v>
      </c>
      <c r="I13" s="201">
        <v>9</v>
      </c>
      <c r="J13" s="201">
        <v>10</v>
      </c>
      <c r="K13" s="201">
        <v>11</v>
      </c>
      <c r="L13" s="201">
        <v>12</v>
      </c>
      <c r="M13" s="201">
        <v>13</v>
      </c>
      <c r="N13" s="201">
        <v>14</v>
      </c>
      <c r="O13" s="201">
        <v>15</v>
      </c>
      <c r="P13" s="201">
        <v>16</v>
      </c>
      <c r="Q13" s="201">
        <v>17</v>
      </c>
      <c r="R13" s="201">
        <v>18</v>
      </c>
      <c r="S13" s="201">
        <v>19</v>
      </c>
      <c r="T13" s="201">
        <v>20</v>
      </c>
      <c r="U13" s="201">
        <v>21</v>
      </c>
      <c r="V13" s="201">
        <v>22</v>
      </c>
    </row>
    <row r="14" spans="1:24" ht="15" x14ac:dyDescent="0.2">
      <c r="A14" s="738" t="s">
        <v>214</v>
      </c>
      <c r="B14" s="739"/>
      <c r="C14" s="201"/>
      <c r="D14" s="201"/>
      <c r="E14" s="201"/>
      <c r="F14" s="201"/>
      <c r="G14" s="201"/>
      <c r="H14" s="201"/>
      <c r="I14" s="201"/>
      <c r="J14" s="201"/>
      <c r="K14" s="201"/>
      <c r="L14" s="201"/>
      <c r="M14" s="201"/>
      <c r="N14" s="413"/>
      <c r="O14" s="413"/>
      <c r="P14" s="413"/>
      <c r="Q14" s="413"/>
      <c r="R14" s="413"/>
      <c r="S14" s="413"/>
      <c r="T14" s="413"/>
      <c r="U14" s="413"/>
      <c r="V14" s="413"/>
    </row>
    <row r="15" spans="1:24" ht="15" customHeight="1" x14ac:dyDescent="0.2">
      <c r="A15" s="201">
        <v>1</v>
      </c>
      <c r="B15" s="204" t="s">
        <v>213</v>
      </c>
      <c r="C15" s="205">
        <v>0.42</v>
      </c>
      <c r="D15" s="205">
        <v>0.01</v>
      </c>
      <c r="E15" s="205">
        <v>30.73</v>
      </c>
      <c r="F15" s="414" t="s">
        <v>927</v>
      </c>
      <c r="G15" s="205">
        <v>0.42</v>
      </c>
      <c r="H15" s="205">
        <v>0.01</v>
      </c>
      <c r="I15" s="205">
        <v>30.73</v>
      </c>
      <c r="J15" s="414" t="s">
        <v>943</v>
      </c>
      <c r="K15" s="205">
        <v>0.42</v>
      </c>
      <c r="L15" s="205">
        <v>0.01</v>
      </c>
      <c r="M15" s="205">
        <v>30.73</v>
      </c>
      <c r="N15" s="414" t="s">
        <v>949</v>
      </c>
      <c r="O15" s="414">
        <v>0</v>
      </c>
      <c r="P15" s="414">
        <v>0</v>
      </c>
      <c r="Q15" s="414">
        <v>0</v>
      </c>
      <c r="R15" s="414">
        <v>0</v>
      </c>
      <c r="S15" s="414">
        <v>0</v>
      </c>
      <c r="T15" s="414">
        <v>0</v>
      </c>
      <c r="U15" s="414">
        <v>24.95</v>
      </c>
      <c r="V15" s="414" t="s">
        <v>951</v>
      </c>
    </row>
    <row r="16" spans="1:24" ht="16.5" customHeight="1" x14ac:dyDescent="0.2">
      <c r="A16" s="201">
        <v>2</v>
      </c>
      <c r="B16" s="204" t="s">
        <v>157</v>
      </c>
      <c r="C16" s="205">
        <v>0.38</v>
      </c>
      <c r="D16" s="205">
        <v>0.01</v>
      </c>
      <c r="E16" s="205">
        <v>27.81</v>
      </c>
      <c r="F16" s="414" t="s">
        <v>928</v>
      </c>
      <c r="G16" s="205">
        <v>0.38</v>
      </c>
      <c r="H16" s="205">
        <v>0.01</v>
      </c>
      <c r="I16" s="205">
        <v>27.81</v>
      </c>
      <c r="J16" s="414" t="s">
        <v>944</v>
      </c>
      <c r="K16" s="205">
        <v>0.38</v>
      </c>
      <c r="L16" s="205">
        <v>0.01</v>
      </c>
      <c r="M16" s="205">
        <v>27.81</v>
      </c>
      <c r="N16" s="414" t="s">
        <v>950</v>
      </c>
      <c r="O16" s="414">
        <v>0</v>
      </c>
      <c r="P16" s="414">
        <v>0</v>
      </c>
      <c r="Q16" s="414">
        <v>0</v>
      </c>
      <c r="R16" s="414">
        <v>0</v>
      </c>
      <c r="S16" s="414">
        <v>0</v>
      </c>
      <c r="T16" s="414">
        <v>0</v>
      </c>
      <c r="U16" s="414">
        <v>23.12</v>
      </c>
      <c r="V16" s="414" t="s">
        <v>952</v>
      </c>
    </row>
    <row r="17" spans="1:24" ht="28.5" x14ac:dyDescent="0.2">
      <c r="A17" s="576">
        <v>3</v>
      </c>
      <c r="B17" s="582" t="s">
        <v>958</v>
      </c>
      <c r="C17" s="581">
        <v>0.54</v>
      </c>
      <c r="D17" s="581">
        <v>0.01</v>
      </c>
      <c r="E17" s="581">
        <v>39.020000000000003</v>
      </c>
      <c r="F17" s="581" t="s">
        <v>959</v>
      </c>
      <c r="G17" s="581">
        <v>0.54</v>
      </c>
      <c r="H17" s="581">
        <v>0.01</v>
      </c>
      <c r="I17" s="581">
        <v>39.020000000000003</v>
      </c>
      <c r="J17" s="581" t="s">
        <v>960</v>
      </c>
      <c r="K17" s="581">
        <v>0.54</v>
      </c>
      <c r="L17" s="581">
        <v>0.01</v>
      </c>
      <c r="M17" s="581">
        <v>39.020000000000003</v>
      </c>
      <c r="N17" s="581" t="s">
        <v>961</v>
      </c>
      <c r="O17" s="414"/>
      <c r="P17" s="414"/>
      <c r="Q17" s="414"/>
      <c r="R17" s="414"/>
      <c r="S17" s="414"/>
      <c r="T17" s="414"/>
      <c r="U17" s="414">
        <v>32.049999999999997</v>
      </c>
      <c r="V17" s="414" t="s">
        <v>962</v>
      </c>
    </row>
    <row r="18" spans="1:24" ht="15" x14ac:dyDescent="0.2">
      <c r="A18" s="738" t="s">
        <v>215</v>
      </c>
      <c r="B18" s="739"/>
      <c r="C18" s="205"/>
      <c r="D18" s="205"/>
      <c r="E18" s="404"/>
      <c r="F18" s="205"/>
      <c r="G18" s="205"/>
      <c r="H18" s="205"/>
      <c r="I18" s="205"/>
      <c r="J18" s="205"/>
      <c r="K18" s="205"/>
      <c r="L18" s="205"/>
      <c r="M18" s="205"/>
      <c r="N18" s="205"/>
      <c r="O18" s="205"/>
      <c r="P18" s="205"/>
      <c r="Q18" s="205"/>
      <c r="R18" s="205"/>
      <c r="S18" s="205"/>
      <c r="T18" s="205"/>
      <c r="U18" s="205"/>
      <c r="V18" s="205"/>
    </row>
    <row r="19" spans="1:24" ht="15" x14ac:dyDescent="0.2">
      <c r="A19" s="201">
        <v>4</v>
      </c>
      <c r="B19" s="204" t="s">
        <v>204</v>
      </c>
      <c r="C19" s="205">
        <v>0</v>
      </c>
      <c r="D19" s="205">
        <v>0</v>
      </c>
      <c r="E19" s="205">
        <v>0</v>
      </c>
      <c r="F19" s="205">
        <v>0</v>
      </c>
      <c r="G19" s="205">
        <v>0</v>
      </c>
      <c r="H19" s="205">
        <v>0</v>
      </c>
      <c r="I19" s="205">
        <v>0</v>
      </c>
      <c r="J19" s="205">
        <v>0</v>
      </c>
      <c r="K19" s="205">
        <v>0</v>
      </c>
      <c r="L19" s="205">
        <v>0</v>
      </c>
      <c r="M19" s="205">
        <v>0</v>
      </c>
      <c r="N19" s="205">
        <v>0</v>
      </c>
      <c r="O19" s="205">
        <v>0</v>
      </c>
      <c r="P19" s="205">
        <v>0</v>
      </c>
      <c r="Q19" s="205">
        <v>0</v>
      </c>
      <c r="R19" s="205">
        <v>0</v>
      </c>
      <c r="S19" s="205">
        <v>0</v>
      </c>
      <c r="T19" s="205">
        <v>0</v>
      </c>
      <c r="U19" s="205">
        <v>0</v>
      </c>
      <c r="V19" s="205">
        <v>0</v>
      </c>
    </row>
    <row r="20" spans="1:24" ht="15" x14ac:dyDescent="0.2">
      <c r="A20" s="201">
        <v>5</v>
      </c>
      <c r="B20" s="204" t="s">
        <v>136</v>
      </c>
      <c r="C20" s="205">
        <v>0</v>
      </c>
      <c r="D20" s="205">
        <v>0</v>
      </c>
      <c r="E20" s="205">
        <v>0</v>
      </c>
      <c r="F20" s="205">
        <v>0</v>
      </c>
      <c r="G20" s="205">
        <v>0</v>
      </c>
      <c r="H20" s="205">
        <v>0</v>
      </c>
      <c r="I20" s="205">
        <v>0</v>
      </c>
      <c r="J20" s="205">
        <v>0</v>
      </c>
      <c r="K20" s="205">
        <v>0</v>
      </c>
      <c r="L20" s="205">
        <v>0</v>
      </c>
      <c r="M20" s="205">
        <v>0</v>
      </c>
      <c r="N20" s="205">
        <v>0</v>
      </c>
      <c r="O20" s="205">
        <v>0</v>
      </c>
      <c r="P20" s="205">
        <v>0</v>
      </c>
      <c r="Q20" s="205">
        <v>0</v>
      </c>
      <c r="R20" s="205">
        <v>0</v>
      </c>
      <c r="S20" s="205">
        <v>0</v>
      </c>
      <c r="T20" s="205">
        <v>0</v>
      </c>
      <c r="U20" s="205">
        <v>0</v>
      </c>
      <c r="V20" s="205">
        <v>0</v>
      </c>
    </row>
    <row r="21" spans="1:24" ht="25.5" x14ac:dyDescent="0.2">
      <c r="A21" s="371">
        <v>6</v>
      </c>
      <c r="B21" s="183" t="s">
        <v>861</v>
      </c>
      <c r="C21" s="205">
        <v>0</v>
      </c>
      <c r="D21" s="205">
        <v>0</v>
      </c>
      <c r="E21" s="205">
        <v>0</v>
      </c>
      <c r="F21" s="205">
        <v>0</v>
      </c>
      <c r="G21" s="205">
        <v>0</v>
      </c>
      <c r="H21" s="205">
        <v>0</v>
      </c>
      <c r="I21" s="205">
        <v>0</v>
      </c>
      <c r="J21" s="205">
        <v>0</v>
      </c>
      <c r="K21" s="205">
        <v>0</v>
      </c>
      <c r="L21" s="205">
        <v>0</v>
      </c>
      <c r="M21" s="205">
        <v>0</v>
      </c>
      <c r="N21" s="205">
        <v>0</v>
      </c>
      <c r="O21" s="205">
        <v>0</v>
      </c>
      <c r="P21" s="205">
        <v>0</v>
      </c>
      <c r="Q21" s="205">
        <v>0</v>
      </c>
      <c r="R21" s="205">
        <v>0</v>
      </c>
      <c r="S21" s="205">
        <v>0</v>
      </c>
      <c r="T21" s="205">
        <v>0</v>
      </c>
      <c r="U21" s="205">
        <v>0</v>
      </c>
      <c r="V21" s="205">
        <v>0</v>
      </c>
    </row>
    <row r="22" spans="1:24" ht="36" customHeight="1" x14ac:dyDescent="0.2">
      <c r="A22" s="742" t="s">
        <v>971</v>
      </c>
      <c r="B22" s="743"/>
      <c r="C22" s="743"/>
      <c r="D22" s="743"/>
      <c r="E22" s="743"/>
      <c r="F22" s="743"/>
      <c r="G22" s="743"/>
      <c r="H22" s="743"/>
      <c r="I22" s="743"/>
      <c r="J22" s="743"/>
      <c r="K22" s="743"/>
      <c r="L22" s="743"/>
      <c r="M22" s="743"/>
      <c r="N22" s="743"/>
      <c r="O22" s="743"/>
      <c r="P22" s="743"/>
      <c r="Q22" s="743"/>
      <c r="R22" s="743"/>
      <c r="S22" s="743"/>
      <c r="T22" s="743"/>
      <c r="U22" s="743"/>
      <c r="V22" s="743"/>
    </row>
    <row r="23" spans="1:24" x14ac:dyDescent="0.2">
      <c r="A23" s="612"/>
      <c r="B23" s="612"/>
      <c r="C23" s="612"/>
      <c r="D23" s="612"/>
      <c r="E23" s="612"/>
      <c r="F23" s="612"/>
      <c r="G23" s="612"/>
      <c r="H23" s="612"/>
      <c r="I23" s="612"/>
      <c r="J23" s="612"/>
      <c r="K23" s="612"/>
      <c r="L23" s="612"/>
      <c r="M23" s="612"/>
      <c r="N23" s="612"/>
      <c r="O23" s="612"/>
      <c r="P23" s="612"/>
      <c r="Q23" s="612"/>
      <c r="R23" s="612"/>
      <c r="S23" s="612"/>
      <c r="T23" s="612"/>
      <c r="U23" s="612"/>
      <c r="V23" s="612"/>
    </row>
    <row r="24" spans="1:24" ht="14.25" x14ac:dyDescent="0.2">
      <c r="A24" s="740" t="s">
        <v>169</v>
      </c>
      <c r="B24" s="740"/>
      <c r="C24" s="740"/>
      <c r="D24" s="740"/>
      <c r="E24" s="740"/>
      <c r="F24" s="740"/>
      <c r="G24" s="740"/>
      <c r="H24" s="740"/>
      <c r="I24" s="740"/>
      <c r="J24" s="740"/>
      <c r="K24" s="740"/>
      <c r="L24" s="740"/>
      <c r="M24" s="740"/>
      <c r="N24" s="740"/>
      <c r="O24" s="740"/>
      <c r="P24" s="740"/>
      <c r="Q24" s="740"/>
      <c r="R24" s="740"/>
      <c r="S24" s="740"/>
      <c r="T24" s="740"/>
      <c r="U24" s="740"/>
      <c r="V24" s="740"/>
    </row>
    <row r="25" spans="1:24" ht="14.25" x14ac:dyDescent="0.2">
      <c r="A25" s="206"/>
      <c r="B25" s="206"/>
      <c r="C25" s="206"/>
      <c r="D25" s="206"/>
      <c r="E25" s="206"/>
      <c r="F25" s="206"/>
      <c r="G25" s="206"/>
      <c r="H25" s="206"/>
      <c r="I25" s="206"/>
      <c r="J25" s="206"/>
      <c r="K25" s="206"/>
      <c r="L25" s="206"/>
      <c r="M25" s="206"/>
      <c r="N25" s="206"/>
      <c r="O25" s="206"/>
      <c r="P25" s="206"/>
      <c r="Q25" s="206"/>
      <c r="R25" s="206"/>
      <c r="S25" s="206"/>
      <c r="T25" s="206"/>
      <c r="U25" s="206"/>
      <c r="V25" s="206"/>
    </row>
    <row r="26" spans="1:24" x14ac:dyDescent="0.2">
      <c r="A26" s="88"/>
      <c r="B26" s="88"/>
      <c r="C26" s="88"/>
      <c r="D26" s="88"/>
      <c r="E26" s="88"/>
      <c r="F26" s="88"/>
      <c r="G26" s="88"/>
      <c r="H26" s="88"/>
      <c r="I26" s="88"/>
      <c r="J26" s="88"/>
      <c r="K26" s="88"/>
      <c r="L26" s="88"/>
      <c r="M26" s="88"/>
      <c r="N26" s="88"/>
      <c r="O26" s="88"/>
      <c r="P26" s="88"/>
      <c r="Q26" s="88"/>
      <c r="R26" s="88"/>
    </row>
    <row r="27" spans="1:24" ht="15.75" x14ac:dyDescent="0.25">
      <c r="A27" s="15" t="s">
        <v>953</v>
      </c>
      <c r="B27" s="15"/>
      <c r="C27" s="102"/>
      <c r="D27" s="102"/>
      <c r="E27" s="102"/>
      <c r="F27" s="102"/>
      <c r="G27" s="102"/>
      <c r="H27" s="102"/>
      <c r="I27" s="102"/>
      <c r="J27" s="102"/>
      <c r="K27" s="102"/>
      <c r="L27" s="102"/>
      <c r="M27" s="102"/>
      <c r="N27" s="741" t="s">
        <v>13</v>
      </c>
      <c r="O27" s="741"/>
      <c r="P27" s="741"/>
      <c r="Q27" s="741"/>
      <c r="R27" s="741"/>
      <c r="S27" s="741"/>
      <c r="T27" s="741"/>
      <c r="U27" s="741"/>
      <c r="V27" s="741"/>
    </row>
    <row r="28" spans="1:24" ht="15.75" x14ac:dyDescent="0.2">
      <c r="A28" s="741" t="s">
        <v>14</v>
      </c>
      <c r="B28" s="741"/>
      <c r="C28" s="741"/>
      <c r="D28" s="741"/>
      <c r="E28" s="741"/>
      <c r="F28" s="741"/>
      <c r="G28" s="741"/>
      <c r="H28" s="741"/>
      <c r="I28" s="741"/>
      <c r="J28" s="741"/>
      <c r="K28" s="741"/>
      <c r="L28" s="741"/>
      <c r="M28" s="741"/>
      <c r="N28" s="741"/>
      <c r="O28" s="741"/>
      <c r="P28" s="741"/>
      <c r="Q28" s="741"/>
      <c r="R28" s="741"/>
      <c r="S28" s="741"/>
      <c r="T28" s="741"/>
      <c r="U28" s="741"/>
      <c r="V28" s="741"/>
    </row>
    <row r="29" spans="1:24" ht="15.75" x14ac:dyDescent="0.2">
      <c r="A29" s="741" t="s">
        <v>15</v>
      </c>
      <c r="B29" s="741"/>
      <c r="C29" s="741"/>
      <c r="D29" s="741"/>
      <c r="E29" s="741"/>
      <c r="F29" s="741"/>
      <c r="G29" s="741"/>
      <c r="H29" s="741"/>
      <c r="I29" s="741"/>
      <c r="J29" s="741"/>
      <c r="K29" s="741"/>
      <c r="L29" s="741"/>
      <c r="M29" s="741"/>
      <c r="N29" s="741"/>
      <c r="O29" s="741"/>
      <c r="P29" s="741"/>
      <c r="Q29" s="741"/>
      <c r="R29" s="741"/>
      <c r="S29" s="741"/>
      <c r="T29" s="741"/>
      <c r="U29" s="741"/>
      <c r="V29" s="741"/>
    </row>
    <row r="30" spans="1:24" x14ac:dyDescent="0.2">
      <c r="A30" s="88"/>
      <c r="B30" s="88"/>
      <c r="C30" s="88"/>
      <c r="D30" s="88"/>
      <c r="E30" s="88"/>
      <c r="F30" s="88"/>
      <c r="G30" s="88"/>
      <c r="H30" s="88"/>
      <c r="I30" s="88"/>
      <c r="J30" s="88"/>
      <c r="K30" s="88"/>
      <c r="L30" s="88"/>
      <c r="M30" s="88"/>
      <c r="V30" s="729" t="s">
        <v>88</v>
      </c>
      <c r="W30" s="729"/>
      <c r="X30" s="729"/>
    </row>
  </sheetData>
  <mergeCells count="34">
    <mergeCell ref="V30:X30"/>
    <mergeCell ref="A14:B14"/>
    <mergeCell ref="A18:B18"/>
    <mergeCell ref="A24:V24"/>
    <mergeCell ref="N27:V27"/>
    <mergeCell ref="A28:V28"/>
    <mergeCell ref="A29:V29"/>
    <mergeCell ref="A22:V22"/>
    <mergeCell ref="O8:V8"/>
    <mergeCell ref="A8:A12"/>
    <mergeCell ref="B8:B12"/>
    <mergeCell ref="C8:E8"/>
    <mergeCell ref="F8:F12"/>
    <mergeCell ref="G8:N8"/>
    <mergeCell ref="G10:I11"/>
    <mergeCell ref="J10:J12"/>
    <mergeCell ref="K10:M11"/>
    <mergeCell ref="N10:N12"/>
    <mergeCell ref="C9:C12"/>
    <mergeCell ref="D9:D12"/>
    <mergeCell ref="E9:E12"/>
    <mergeCell ref="G9:J9"/>
    <mergeCell ref="V10:V12"/>
    <mergeCell ref="S10:U11"/>
    <mergeCell ref="C3:N3"/>
    <mergeCell ref="B5:S5"/>
    <mergeCell ref="U5:V5"/>
    <mergeCell ref="A7:B7"/>
    <mergeCell ref="O7:V7"/>
    <mergeCell ref="K9:N9"/>
    <mergeCell ref="O9:R9"/>
    <mergeCell ref="S9:V9"/>
    <mergeCell ref="R10:R12"/>
    <mergeCell ref="O10:Q11"/>
  </mergeCells>
  <printOptions horizontalCentered="1"/>
  <pageMargins left="0.70866141732283472" right="0.70866141732283472" top="0.23622047244094491" bottom="0" header="0.31496062992125984" footer="0.31496062992125984"/>
  <pageSetup paperSize="9" scale="57"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opLeftCell="A4" zoomScaleSheetLayoutView="100" workbookViewId="0">
      <selection activeCell="D33" sqref="D33"/>
    </sheetView>
  </sheetViews>
  <sheetFormatPr defaultRowHeight="12.75" x14ac:dyDescent="0.2"/>
  <cols>
    <col min="1" max="1" width="5.5703125" style="287" customWidth="1"/>
    <col min="2" max="2" width="8.85546875" style="287" customWidth="1"/>
    <col min="3" max="3" width="10.28515625" style="287" customWidth="1"/>
    <col min="4" max="4" width="12.85546875" style="287" customWidth="1"/>
    <col min="5" max="5" width="8.7109375" style="272" customWidth="1"/>
    <col min="6" max="7" width="8" style="272" customWidth="1"/>
    <col min="8" max="10" width="8.140625" style="272" customWidth="1"/>
    <col min="11" max="11" width="8.42578125" style="272" customWidth="1"/>
    <col min="12" max="12" width="8.140625" style="272" customWidth="1"/>
    <col min="13" max="13" width="8.85546875" style="272" customWidth="1"/>
    <col min="14" max="14" width="8.140625" style="272" customWidth="1"/>
    <col min="15" max="15" width="9.140625" style="287"/>
    <col min="16" max="16" width="12.42578125" style="287" customWidth="1"/>
    <col min="17" max="16384" width="9.140625" style="272"/>
  </cols>
  <sheetData>
    <row r="1" spans="1:16" ht="12.75" customHeight="1" x14ac:dyDescent="0.2">
      <c r="D1" s="922"/>
      <c r="E1" s="922"/>
      <c r="F1" s="287"/>
      <c r="G1" s="287"/>
      <c r="H1" s="287"/>
      <c r="I1" s="287"/>
      <c r="J1" s="287"/>
      <c r="K1" s="287"/>
      <c r="L1" s="287"/>
      <c r="M1" s="924" t="s">
        <v>542</v>
      </c>
      <c r="N1" s="924"/>
    </row>
    <row r="2" spans="1:16" ht="15.75" x14ac:dyDescent="0.25">
      <c r="A2" s="920" t="s">
        <v>0</v>
      </c>
      <c r="B2" s="920"/>
      <c r="C2" s="920"/>
      <c r="D2" s="920"/>
      <c r="E2" s="920"/>
      <c r="F2" s="920"/>
      <c r="G2" s="920"/>
      <c r="H2" s="920"/>
      <c r="I2" s="920"/>
      <c r="J2" s="920"/>
      <c r="K2" s="920"/>
      <c r="L2" s="920"/>
      <c r="M2" s="920"/>
      <c r="N2" s="920"/>
    </row>
    <row r="3" spans="1:16" ht="18" x14ac:dyDescent="0.25">
      <c r="A3" s="921" t="s">
        <v>753</v>
      </c>
      <c r="B3" s="921"/>
      <c r="C3" s="921"/>
      <c r="D3" s="921"/>
      <c r="E3" s="921"/>
      <c r="F3" s="921"/>
      <c r="G3" s="921"/>
      <c r="H3" s="921"/>
      <c r="I3" s="921"/>
      <c r="J3" s="921"/>
      <c r="K3" s="921"/>
      <c r="L3" s="921"/>
      <c r="M3" s="921"/>
      <c r="N3" s="921"/>
    </row>
    <row r="4" spans="1:16" ht="12.75" customHeight="1" x14ac:dyDescent="0.2">
      <c r="A4" s="919" t="s">
        <v>763</v>
      </c>
      <c r="B4" s="919"/>
      <c r="C4" s="919"/>
      <c r="D4" s="919"/>
      <c r="E4" s="919"/>
      <c r="F4" s="919"/>
      <c r="G4" s="919"/>
      <c r="H4" s="919"/>
      <c r="I4" s="919"/>
      <c r="J4" s="919"/>
      <c r="K4" s="919"/>
      <c r="L4" s="919"/>
      <c r="M4" s="919"/>
      <c r="N4" s="919"/>
    </row>
    <row r="5" spans="1:16" s="273" customFormat="1" ht="7.5" customHeight="1" x14ac:dyDescent="0.2">
      <c r="A5" s="919"/>
      <c r="B5" s="919"/>
      <c r="C5" s="919"/>
      <c r="D5" s="919"/>
      <c r="E5" s="919"/>
      <c r="F5" s="919"/>
      <c r="G5" s="919"/>
      <c r="H5" s="919"/>
      <c r="I5" s="919"/>
      <c r="J5" s="919"/>
      <c r="K5" s="919"/>
      <c r="L5" s="919"/>
      <c r="M5" s="919"/>
      <c r="N5" s="919"/>
      <c r="O5" s="351"/>
      <c r="P5" s="351"/>
    </row>
    <row r="6" spans="1:16" x14ac:dyDescent="0.2">
      <c r="A6" s="923"/>
      <c r="B6" s="923"/>
      <c r="C6" s="923"/>
      <c r="D6" s="923"/>
      <c r="E6" s="923"/>
      <c r="F6" s="923"/>
      <c r="G6" s="923"/>
      <c r="H6" s="923"/>
      <c r="I6" s="923"/>
      <c r="J6" s="923"/>
      <c r="K6" s="923"/>
      <c r="L6" s="923"/>
      <c r="M6" s="923"/>
      <c r="N6" s="923"/>
    </row>
    <row r="7" spans="1:16" x14ac:dyDescent="0.2">
      <c r="A7" s="934" t="s">
        <v>926</v>
      </c>
      <c r="B7" s="934"/>
      <c r="C7" s="934"/>
      <c r="D7" s="934"/>
      <c r="E7" s="287"/>
      <c r="F7" s="287"/>
      <c r="G7" s="287"/>
      <c r="H7" s="926"/>
      <c r="I7" s="926"/>
      <c r="J7" s="926"/>
      <c r="K7" s="926"/>
      <c r="L7" s="926"/>
      <c r="M7" s="926"/>
      <c r="N7" s="926"/>
    </row>
    <row r="8" spans="1:16" ht="39" customHeight="1" x14ac:dyDescent="0.2">
      <c r="A8" s="866" t="s">
        <v>2</v>
      </c>
      <c r="B8" s="866" t="s">
        <v>3</v>
      </c>
      <c r="C8" s="935" t="s">
        <v>493</v>
      </c>
      <c r="D8" s="930" t="s">
        <v>89</v>
      </c>
      <c r="E8" s="927" t="s">
        <v>90</v>
      </c>
      <c r="F8" s="928"/>
      <c r="G8" s="928"/>
      <c r="H8" s="929"/>
      <c r="I8" s="866" t="s">
        <v>657</v>
      </c>
      <c r="J8" s="866"/>
      <c r="K8" s="866"/>
      <c r="L8" s="866"/>
      <c r="M8" s="866"/>
      <c r="N8" s="866"/>
      <c r="O8" s="933" t="s">
        <v>714</v>
      </c>
      <c r="P8" s="933"/>
    </row>
    <row r="9" spans="1:16" ht="44.45" customHeight="1" x14ac:dyDescent="0.2">
      <c r="A9" s="866"/>
      <c r="B9" s="866"/>
      <c r="C9" s="936"/>
      <c r="D9" s="931"/>
      <c r="E9" s="343" t="s">
        <v>95</v>
      </c>
      <c r="F9" s="343" t="s">
        <v>22</v>
      </c>
      <c r="G9" s="343" t="s">
        <v>46</v>
      </c>
      <c r="H9" s="343" t="s">
        <v>693</v>
      </c>
      <c r="I9" s="349" t="s">
        <v>19</v>
      </c>
      <c r="J9" s="349" t="s">
        <v>658</v>
      </c>
      <c r="K9" s="349" t="s">
        <v>659</v>
      </c>
      <c r="L9" s="349" t="s">
        <v>660</v>
      </c>
      <c r="M9" s="349" t="s">
        <v>661</v>
      </c>
      <c r="N9" s="349" t="s">
        <v>662</v>
      </c>
      <c r="O9" s="362" t="s">
        <v>720</v>
      </c>
      <c r="P9" s="362" t="s">
        <v>718</v>
      </c>
    </row>
    <row r="10" spans="1:16" s="358" customFormat="1" x14ac:dyDescent="0.2">
      <c r="A10" s="356">
        <v>1</v>
      </c>
      <c r="B10" s="356">
        <v>2</v>
      </c>
      <c r="C10" s="356">
        <v>3</v>
      </c>
      <c r="D10" s="356">
        <v>4</v>
      </c>
      <c r="E10" s="356">
        <v>5</v>
      </c>
      <c r="F10" s="356">
        <v>6</v>
      </c>
      <c r="G10" s="356">
        <v>7</v>
      </c>
      <c r="H10" s="356">
        <v>8</v>
      </c>
      <c r="I10" s="356">
        <v>9</v>
      </c>
      <c r="J10" s="356">
        <v>10</v>
      </c>
      <c r="K10" s="356">
        <v>11</v>
      </c>
      <c r="L10" s="356">
        <v>12</v>
      </c>
      <c r="M10" s="356">
        <v>13</v>
      </c>
      <c r="N10" s="356">
        <v>14</v>
      </c>
      <c r="O10" s="356">
        <v>15</v>
      </c>
      <c r="P10" s="356">
        <v>16</v>
      </c>
    </row>
    <row r="11" spans="1:16" x14ac:dyDescent="0.2">
      <c r="A11" s="291">
        <v>1</v>
      </c>
      <c r="B11" s="292" t="s">
        <v>929</v>
      </c>
      <c r="C11" s="292">
        <v>0</v>
      </c>
      <c r="D11" s="326">
        <v>0</v>
      </c>
      <c r="E11" s="292">
        <v>0</v>
      </c>
      <c r="F11" s="292">
        <v>0</v>
      </c>
      <c r="G11" s="292">
        <v>0</v>
      </c>
      <c r="H11" s="292">
        <v>0</v>
      </c>
      <c r="I11" s="292">
        <v>0</v>
      </c>
      <c r="J11" s="292">
        <v>0</v>
      </c>
      <c r="K11" s="292">
        <v>0</v>
      </c>
      <c r="L11" s="292">
        <v>0</v>
      </c>
      <c r="M11" s="292">
        <v>0</v>
      </c>
      <c r="N11" s="292">
        <v>0</v>
      </c>
      <c r="O11" s="292">
        <v>0</v>
      </c>
      <c r="P11" s="292">
        <v>0</v>
      </c>
    </row>
    <row r="12" spans="1:16" x14ac:dyDescent="0.2">
      <c r="A12" s="291">
        <v>2</v>
      </c>
      <c r="B12" s="292"/>
      <c r="C12" s="292"/>
      <c r="D12" s="326"/>
      <c r="E12" s="292"/>
      <c r="F12" s="292"/>
      <c r="G12" s="292"/>
      <c r="H12" s="292"/>
      <c r="I12" s="292"/>
      <c r="J12" s="292"/>
      <c r="K12" s="292"/>
      <c r="L12" s="292"/>
      <c r="M12" s="292"/>
      <c r="N12" s="292"/>
      <c r="O12" s="292"/>
      <c r="P12" s="292"/>
    </row>
    <row r="13" spans="1:16" x14ac:dyDescent="0.2">
      <c r="A13" s="291">
        <v>3</v>
      </c>
      <c r="B13" s="292"/>
      <c r="C13" s="292"/>
      <c r="D13" s="326"/>
      <c r="E13" s="292"/>
      <c r="F13" s="292"/>
      <c r="G13" s="292"/>
      <c r="H13" s="292"/>
      <c r="I13" s="292"/>
      <c r="J13" s="292"/>
      <c r="K13" s="292"/>
      <c r="L13" s="292"/>
      <c r="M13" s="292"/>
      <c r="N13" s="292"/>
      <c r="O13" s="292"/>
      <c r="P13" s="292"/>
    </row>
    <row r="14" spans="1:16" x14ac:dyDescent="0.2">
      <c r="A14" s="291">
        <v>4</v>
      </c>
      <c r="B14" s="292"/>
      <c r="C14" s="292"/>
      <c r="D14" s="326"/>
      <c r="E14" s="292"/>
      <c r="F14" s="292"/>
      <c r="G14" s="292"/>
      <c r="H14" s="292"/>
      <c r="I14" s="292"/>
      <c r="J14" s="292"/>
      <c r="K14" s="292"/>
      <c r="L14" s="292"/>
      <c r="M14" s="292"/>
      <c r="N14" s="292"/>
      <c r="O14" s="292"/>
      <c r="P14" s="292"/>
    </row>
    <row r="15" spans="1:16" x14ac:dyDescent="0.2">
      <c r="A15" s="291">
        <v>5</v>
      </c>
      <c r="B15" s="292"/>
      <c r="C15" s="292"/>
      <c r="D15" s="326"/>
      <c r="E15" s="292"/>
      <c r="F15" s="292"/>
      <c r="G15" s="292"/>
      <c r="H15" s="292"/>
      <c r="I15" s="292"/>
      <c r="J15" s="292"/>
      <c r="K15" s="292"/>
      <c r="L15" s="292"/>
      <c r="M15" s="292"/>
      <c r="N15" s="292"/>
      <c r="O15" s="292"/>
      <c r="P15" s="292"/>
    </row>
    <row r="16" spans="1:16" x14ac:dyDescent="0.2">
      <c r="A16" s="291">
        <v>6</v>
      </c>
      <c r="B16" s="292"/>
      <c r="C16" s="292"/>
      <c r="D16" s="326"/>
      <c r="E16" s="292"/>
      <c r="F16" s="292"/>
      <c r="G16" s="292"/>
      <c r="H16" s="292"/>
      <c r="I16" s="292"/>
      <c r="J16" s="292"/>
      <c r="K16" s="292"/>
      <c r="L16" s="292"/>
      <c r="M16" s="292"/>
      <c r="N16" s="292"/>
      <c r="O16" s="292"/>
      <c r="P16" s="292"/>
    </row>
    <row r="17" spans="1:16" x14ac:dyDescent="0.2">
      <c r="A17" s="291">
        <v>7</v>
      </c>
      <c r="B17" s="292"/>
      <c r="C17" s="292"/>
      <c r="D17" s="326"/>
      <c r="E17" s="292"/>
      <c r="F17" s="292"/>
      <c r="G17" s="292"/>
      <c r="H17" s="292"/>
      <c r="I17" s="292"/>
      <c r="J17" s="292"/>
      <c r="K17" s="292"/>
      <c r="L17" s="292"/>
      <c r="M17" s="292"/>
      <c r="N17" s="292"/>
      <c r="O17" s="292"/>
      <c r="P17" s="292"/>
    </row>
    <row r="18" spans="1:16" x14ac:dyDescent="0.2">
      <c r="A18" s="291">
        <v>8</v>
      </c>
      <c r="B18" s="292"/>
      <c r="C18" s="292"/>
      <c r="D18" s="326"/>
      <c r="E18" s="292"/>
      <c r="F18" s="292"/>
      <c r="G18" s="292"/>
      <c r="H18" s="292"/>
      <c r="I18" s="292"/>
      <c r="J18" s="292"/>
      <c r="K18" s="292"/>
      <c r="L18" s="292"/>
      <c r="M18" s="292"/>
      <c r="N18" s="292"/>
      <c r="O18" s="292"/>
      <c r="P18" s="292"/>
    </row>
    <row r="19" spans="1:16" x14ac:dyDescent="0.2">
      <c r="A19" s="291">
        <v>9</v>
      </c>
      <c r="B19" s="292"/>
      <c r="C19" s="292"/>
      <c r="D19" s="326"/>
      <c r="E19" s="292"/>
      <c r="F19" s="292"/>
      <c r="G19" s="292"/>
      <c r="H19" s="292"/>
      <c r="I19" s="292"/>
      <c r="J19" s="292"/>
      <c r="K19" s="292"/>
      <c r="L19" s="292"/>
      <c r="M19" s="292"/>
      <c r="N19" s="292"/>
      <c r="O19" s="292"/>
      <c r="P19" s="292"/>
    </row>
    <row r="20" spans="1:16" x14ac:dyDescent="0.2">
      <c r="A20" s="291">
        <v>10</v>
      </c>
      <c r="B20" s="292"/>
      <c r="C20" s="292"/>
      <c r="D20" s="326"/>
      <c r="E20" s="292"/>
      <c r="F20" s="292"/>
      <c r="G20" s="292"/>
      <c r="H20" s="292"/>
      <c r="I20" s="292"/>
      <c r="J20" s="292"/>
      <c r="K20" s="292"/>
      <c r="L20" s="292"/>
      <c r="M20" s="292"/>
      <c r="N20" s="292"/>
      <c r="O20" s="292"/>
      <c r="P20" s="292"/>
    </row>
    <row r="21" spans="1:16" x14ac:dyDescent="0.2">
      <c r="A21" s="291">
        <v>11</v>
      </c>
      <c r="B21" s="292"/>
      <c r="C21" s="292"/>
      <c r="D21" s="326"/>
      <c r="E21" s="292"/>
      <c r="F21" s="292"/>
      <c r="G21" s="292"/>
      <c r="H21" s="292"/>
      <c r="I21" s="292"/>
      <c r="J21" s="292"/>
      <c r="K21" s="292"/>
      <c r="L21" s="292"/>
      <c r="M21" s="292"/>
      <c r="N21" s="292"/>
      <c r="O21" s="292"/>
      <c r="P21" s="292"/>
    </row>
    <row r="22" spans="1:16" x14ac:dyDescent="0.2">
      <c r="A22" s="291">
        <v>12</v>
      </c>
      <c r="B22" s="292"/>
      <c r="C22" s="292"/>
      <c r="D22" s="326"/>
      <c r="E22" s="292"/>
      <c r="F22" s="292"/>
      <c r="G22" s="292"/>
      <c r="H22" s="292"/>
      <c r="I22" s="292"/>
      <c r="J22" s="292"/>
      <c r="K22" s="292"/>
      <c r="L22" s="292"/>
      <c r="M22" s="292"/>
      <c r="N22" s="292"/>
      <c r="O22" s="292"/>
      <c r="P22" s="292"/>
    </row>
    <row r="23" spans="1:16" x14ac:dyDescent="0.2">
      <c r="A23" s="291">
        <v>13</v>
      </c>
      <c r="B23" s="292"/>
      <c r="C23" s="292"/>
      <c r="D23" s="326"/>
      <c r="E23" s="292"/>
      <c r="F23" s="292"/>
      <c r="G23" s="292"/>
      <c r="H23" s="292"/>
      <c r="I23" s="292"/>
      <c r="J23" s="292"/>
      <c r="K23" s="292"/>
      <c r="L23" s="292"/>
      <c r="M23" s="292"/>
      <c r="N23" s="292"/>
      <c r="O23" s="292"/>
      <c r="P23" s="292"/>
    </row>
    <row r="24" spans="1:16" x14ac:dyDescent="0.2">
      <c r="A24" s="291">
        <v>14</v>
      </c>
      <c r="B24" s="292"/>
      <c r="C24" s="292"/>
      <c r="D24" s="326"/>
      <c r="E24" s="292"/>
      <c r="F24" s="292"/>
      <c r="G24" s="292"/>
      <c r="H24" s="292"/>
      <c r="I24" s="292"/>
      <c r="J24" s="292"/>
      <c r="K24" s="292"/>
      <c r="L24" s="292"/>
      <c r="M24" s="292"/>
      <c r="N24" s="292"/>
      <c r="O24" s="292"/>
      <c r="P24" s="292"/>
    </row>
    <row r="25" spans="1:16" x14ac:dyDescent="0.2">
      <c r="A25" s="293" t="s">
        <v>7</v>
      </c>
      <c r="B25" s="292"/>
      <c r="C25" s="292"/>
      <c r="D25" s="326"/>
      <c r="E25" s="292"/>
      <c r="F25" s="292"/>
      <c r="G25" s="292"/>
      <c r="H25" s="292"/>
      <c r="I25" s="292"/>
      <c r="J25" s="292"/>
      <c r="K25" s="292"/>
      <c r="L25" s="292"/>
      <c r="M25" s="292"/>
      <c r="N25" s="292"/>
      <c r="O25" s="292"/>
      <c r="P25" s="292"/>
    </row>
    <row r="26" spans="1:16" x14ac:dyDescent="0.2">
      <c r="A26" s="293" t="s">
        <v>7</v>
      </c>
      <c r="B26" s="292"/>
      <c r="C26" s="292"/>
      <c r="D26" s="326"/>
      <c r="E26" s="292"/>
      <c r="F26" s="292"/>
      <c r="G26" s="292"/>
      <c r="H26" s="292"/>
      <c r="I26" s="292"/>
      <c r="J26" s="292"/>
      <c r="K26" s="292"/>
      <c r="L26" s="292"/>
      <c r="M26" s="292"/>
      <c r="N26" s="292"/>
      <c r="O26" s="292"/>
      <c r="P26" s="292"/>
    </row>
    <row r="27" spans="1:16" x14ac:dyDescent="0.2">
      <c r="A27" s="357" t="s">
        <v>19</v>
      </c>
      <c r="B27" s="292"/>
      <c r="C27" s="478">
        <v>0</v>
      </c>
      <c r="D27" s="479">
        <v>0</v>
      </c>
      <c r="E27" s="478">
        <v>0</v>
      </c>
      <c r="F27" s="478">
        <v>0</v>
      </c>
      <c r="G27" s="478">
        <v>0</v>
      </c>
      <c r="H27" s="478">
        <v>0</v>
      </c>
      <c r="I27" s="478">
        <v>0</v>
      </c>
      <c r="J27" s="478">
        <v>0</v>
      </c>
      <c r="K27" s="478">
        <v>0</v>
      </c>
      <c r="L27" s="478">
        <v>0</v>
      </c>
      <c r="M27" s="478">
        <v>0</v>
      </c>
      <c r="N27" s="478">
        <v>0</v>
      </c>
      <c r="O27" s="478">
        <v>0</v>
      </c>
      <c r="P27" s="478">
        <v>0</v>
      </c>
    </row>
    <row r="28" spans="1:16" x14ac:dyDescent="0.2">
      <c r="A28" s="294"/>
      <c r="B28" s="294"/>
      <c r="C28" s="294"/>
      <c r="D28" s="294"/>
      <c r="E28" s="287"/>
      <c r="F28" s="287"/>
      <c r="G28" s="287"/>
      <c r="H28" s="287"/>
      <c r="I28" s="287"/>
      <c r="J28" s="287"/>
      <c r="K28" s="287"/>
      <c r="L28" s="287"/>
      <c r="M28" s="287"/>
      <c r="N28" s="287"/>
    </row>
    <row r="29" spans="1:16" x14ac:dyDescent="0.2">
      <c r="A29" s="295"/>
      <c r="B29" s="296"/>
      <c r="C29" s="296"/>
      <c r="D29" s="294"/>
      <c r="E29" s="287"/>
      <c r="F29" s="287"/>
      <c r="G29" s="287"/>
      <c r="H29" s="287"/>
      <c r="I29" s="287"/>
      <c r="J29" s="287"/>
      <c r="K29" s="287"/>
      <c r="L29" s="287"/>
      <c r="M29" s="287"/>
      <c r="N29" s="287"/>
    </row>
    <row r="30" spans="1:16" x14ac:dyDescent="0.2">
      <c r="A30" s="297"/>
      <c r="B30" s="297"/>
      <c r="C30" s="297"/>
      <c r="E30" s="287"/>
      <c r="F30" s="287"/>
      <c r="G30" s="287"/>
      <c r="H30" s="287"/>
      <c r="I30" s="287"/>
      <c r="J30" s="287"/>
      <c r="K30" s="287"/>
      <c r="L30" s="287"/>
      <c r="M30" s="287"/>
      <c r="N30" s="287"/>
    </row>
    <row r="31" spans="1:16" x14ac:dyDescent="0.2">
      <c r="A31" s="297"/>
      <c r="B31" s="297"/>
      <c r="C31" s="297"/>
      <c r="E31" s="287"/>
      <c r="F31" s="287"/>
      <c r="G31" s="287"/>
      <c r="H31" s="287"/>
      <c r="I31" s="287"/>
      <c r="J31" s="287"/>
      <c r="K31" s="287"/>
      <c r="L31" s="287"/>
      <c r="M31" s="287"/>
      <c r="N31" s="287"/>
    </row>
    <row r="32" spans="1:16" x14ac:dyDescent="0.2">
      <c r="A32" s="297"/>
      <c r="B32" s="297"/>
      <c r="C32" s="297"/>
      <c r="E32" s="287"/>
      <c r="F32" s="287"/>
      <c r="G32" s="287"/>
      <c r="H32" s="287"/>
      <c r="I32" s="287"/>
      <c r="J32" s="287"/>
      <c r="K32" s="287"/>
      <c r="L32" s="287"/>
      <c r="M32" s="287"/>
      <c r="N32" s="287"/>
    </row>
    <row r="33" spans="1:14" x14ac:dyDescent="0.2">
      <c r="A33" s="297"/>
      <c r="B33" s="297"/>
      <c r="C33" s="297"/>
      <c r="E33" s="287"/>
      <c r="F33" s="287"/>
      <c r="G33" s="287"/>
      <c r="H33" s="287"/>
      <c r="I33" s="287"/>
      <c r="J33" s="287"/>
      <c r="K33" s="287"/>
      <c r="L33" s="287"/>
      <c r="M33" s="287"/>
      <c r="N33" s="287"/>
    </row>
    <row r="34" spans="1:14" x14ac:dyDescent="0.2">
      <c r="A34" s="297" t="s">
        <v>953</v>
      </c>
      <c r="D34" s="297"/>
      <c r="E34" s="287"/>
      <c r="F34" s="297"/>
      <c r="G34" s="297"/>
      <c r="H34" s="297"/>
      <c r="I34" s="297"/>
      <c r="J34" s="297"/>
      <c r="K34" s="297"/>
      <c r="L34" s="297" t="s">
        <v>13</v>
      </c>
      <c r="M34" s="297"/>
      <c r="N34" s="297"/>
    </row>
    <row r="35" spans="1:14" ht="12.75" customHeight="1" x14ac:dyDescent="0.2">
      <c r="E35" s="297"/>
      <c r="F35" s="932" t="s">
        <v>14</v>
      </c>
      <c r="G35" s="932"/>
      <c r="H35" s="932"/>
      <c r="I35" s="932"/>
      <c r="J35" s="932"/>
      <c r="K35" s="932"/>
      <c r="L35" s="932"/>
      <c r="M35" s="932"/>
      <c r="N35" s="932"/>
    </row>
    <row r="36" spans="1:14" ht="12.75" customHeight="1" x14ac:dyDescent="0.2">
      <c r="E36" s="932" t="s">
        <v>91</v>
      </c>
      <c r="F36" s="932"/>
      <c r="G36" s="932"/>
      <c r="H36" s="932"/>
      <c r="I36" s="932"/>
      <c r="J36" s="932"/>
      <c r="K36" s="932"/>
      <c r="L36" s="932"/>
      <c r="M36" s="932"/>
      <c r="N36" s="932"/>
    </row>
    <row r="37" spans="1:14" x14ac:dyDescent="0.2">
      <c r="A37" s="297"/>
      <c r="B37" s="297"/>
      <c r="E37" s="287"/>
      <c r="F37" s="297"/>
      <c r="G37" s="297"/>
      <c r="H37" s="297"/>
      <c r="I37" s="297"/>
      <c r="J37" s="297"/>
      <c r="K37" s="297"/>
      <c r="L37" s="297" t="s">
        <v>715</v>
      </c>
      <c r="M37" s="297"/>
      <c r="N37" s="297"/>
    </row>
    <row r="39" spans="1:14" x14ac:dyDescent="0.2">
      <c r="A39" s="925"/>
      <c r="B39" s="925"/>
      <c r="C39" s="925"/>
      <c r="D39" s="925"/>
      <c r="E39" s="925"/>
      <c r="F39" s="925"/>
      <c r="G39" s="925"/>
      <c r="H39" s="925"/>
      <c r="I39" s="925"/>
      <c r="J39" s="925"/>
      <c r="K39" s="925"/>
      <c r="L39" s="925"/>
      <c r="M39" s="925"/>
      <c r="N39" s="925"/>
    </row>
  </sheetData>
  <mergeCells count="18">
    <mergeCell ref="F35:N35"/>
    <mergeCell ref="E36:N36"/>
    <mergeCell ref="A39:N39"/>
    <mergeCell ref="C8:C9"/>
    <mergeCell ref="H7:N7"/>
    <mergeCell ref="A8:A9"/>
    <mergeCell ref="B8:B9"/>
    <mergeCell ref="D8:D9"/>
    <mergeCell ref="E8:H8"/>
    <mergeCell ref="O8:P8"/>
    <mergeCell ref="I8:N8"/>
    <mergeCell ref="A6:N6"/>
    <mergeCell ref="D1:E1"/>
    <mergeCell ref="M1:N1"/>
    <mergeCell ref="A2:N2"/>
    <mergeCell ref="A3:N3"/>
    <mergeCell ref="A4:N5"/>
    <mergeCell ref="A7:D7"/>
  </mergeCells>
  <printOptions horizontalCentered="1"/>
  <pageMargins left="0.70866141732283472" right="0.70866141732283472" top="0.23622047244094491" bottom="0" header="0.31496062992125984" footer="0.31496062992125984"/>
  <pageSetup paperSize="9" scale="94"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opLeftCell="A4" zoomScale="70" zoomScaleNormal="70" zoomScaleSheetLayoutView="100" workbookViewId="0">
      <selection activeCell="C32" sqref="C32"/>
    </sheetView>
  </sheetViews>
  <sheetFormatPr defaultRowHeight="12.75" x14ac:dyDescent="0.2"/>
  <cols>
    <col min="1" max="1" width="5.5703125" style="287" customWidth="1"/>
    <col min="2" max="2" width="8.85546875" style="287" customWidth="1"/>
    <col min="3" max="3" width="10.28515625" style="287" customWidth="1"/>
    <col min="4" max="4" width="12.85546875" style="287" customWidth="1"/>
    <col min="5" max="5" width="8.7109375" style="272" customWidth="1"/>
    <col min="6" max="7" width="8" style="272" customWidth="1"/>
    <col min="8" max="10" width="8.140625" style="272" customWidth="1"/>
    <col min="11" max="11" width="8.42578125" style="272" customWidth="1"/>
    <col min="12" max="12" width="8.140625" style="272" customWidth="1"/>
    <col min="13" max="13" width="11.28515625" style="272" customWidth="1"/>
    <col min="14" max="14" width="11.85546875" style="272" customWidth="1"/>
    <col min="15" max="15" width="9.140625" style="287"/>
    <col min="16" max="16" width="12" style="287" customWidth="1"/>
    <col min="17" max="16384" width="9.140625" style="272"/>
  </cols>
  <sheetData>
    <row r="1" spans="1:16" ht="12.75" customHeight="1" x14ac:dyDescent="0.2">
      <c r="D1" s="922"/>
      <c r="E1" s="922"/>
      <c r="F1" s="287"/>
      <c r="G1" s="287"/>
      <c r="H1" s="287"/>
      <c r="I1" s="287"/>
      <c r="J1" s="287"/>
      <c r="K1" s="287"/>
      <c r="L1" s="287"/>
      <c r="M1" s="924" t="s">
        <v>663</v>
      </c>
      <c r="N1" s="924"/>
    </row>
    <row r="2" spans="1:16" ht="15.75" x14ac:dyDescent="0.25">
      <c r="A2" s="920" t="s">
        <v>0</v>
      </c>
      <c r="B2" s="920"/>
      <c r="C2" s="920"/>
      <c r="D2" s="920"/>
      <c r="E2" s="920"/>
      <c r="F2" s="920"/>
      <c r="G2" s="920"/>
      <c r="H2" s="920"/>
      <c r="I2" s="920"/>
      <c r="J2" s="920"/>
      <c r="K2" s="920"/>
      <c r="L2" s="920"/>
      <c r="M2" s="920"/>
      <c r="N2" s="920"/>
    </row>
    <row r="3" spans="1:16" ht="18" x14ac:dyDescent="0.25">
      <c r="A3" s="921" t="s">
        <v>753</v>
      </c>
      <c r="B3" s="921"/>
      <c r="C3" s="921"/>
      <c r="D3" s="921"/>
      <c r="E3" s="921"/>
      <c r="F3" s="921"/>
      <c r="G3" s="921"/>
      <c r="H3" s="921"/>
      <c r="I3" s="921"/>
      <c r="J3" s="921"/>
      <c r="K3" s="921"/>
      <c r="L3" s="921"/>
      <c r="M3" s="921"/>
      <c r="N3" s="921"/>
    </row>
    <row r="4" spans="1:16" ht="9.75" customHeight="1" x14ac:dyDescent="0.2">
      <c r="A4" s="937" t="s">
        <v>764</v>
      </c>
      <c r="B4" s="937"/>
      <c r="C4" s="937"/>
      <c r="D4" s="937"/>
      <c r="E4" s="937"/>
      <c r="F4" s="937"/>
      <c r="G4" s="937"/>
      <c r="H4" s="937"/>
      <c r="I4" s="937"/>
      <c r="J4" s="937"/>
      <c r="K4" s="937"/>
      <c r="L4" s="937"/>
      <c r="M4" s="937"/>
      <c r="N4" s="937"/>
    </row>
    <row r="5" spans="1:16" s="273" customFormat="1" ht="18.75" customHeight="1" x14ac:dyDescent="0.2">
      <c r="A5" s="937"/>
      <c r="B5" s="937"/>
      <c r="C5" s="937"/>
      <c r="D5" s="937"/>
      <c r="E5" s="937"/>
      <c r="F5" s="937"/>
      <c r="G5" s="937"/>
      <c r="H5" s="937"/>
      <c r="I5" s="937"/>
      <c r="J5" s="937"/>
      <c r="K5" s="937"/>
      <c r="L5" s="937"/>
      <c r="M5" s="937"/>
      <c r="N5" s="937"/>
      <c r="O5" s="351"/>
      <c r="P5" s="351"/>
    </row>
    <row r="6" spans="1:16" x14ac:dyDescent="0.2">
      <c r="A6" s="923"/>
      <c r="B6" s="923"/>
      <c r="C6" s="923"/>
      <c r="D6" s="923"/>
      <c r="E6" s="923"/>
      <c r="F6" s="923"/>
      <c r="G6" s="923"/>
      <c r="H6" s="923"/>
      <c r="I6" s="923"/>
      <c r="J6" s="923"/>
      <c r="K6" s="923"/>
      <c r="L6" s="923"/>
      <c r="M6" s="923"/>
      <c r="N6" s="923"/>
    </row>
    <row r="7" spans="1:16" x14ac:dyDescent="0.2">
      <c r="A7" s="938" t="s">
        <v>926</v>
      </c>
      <c r="B7" s="938"/>
      <c r="D7" s="323"/>
      <c r="E7" s="287"/>
      <c r="F7" s="287"/>
      <c r="G7" s="287"/>
      <c r="H7" s="926"/>
      <c r="I7" s="926"/>
      <c r="J7" s="926"/>
      <c r="K7" s="926"/>
      <c r="L7" s="926"/>
      <c r="M7" s="926"/>
      <c r="N7" s="926"/>
    </row>
    <row r="8" spans="1:16" ht="46.5" customHeight="1" x14ac:dyDescent="0.2">
      <c r="A8" s="866" t="s">
        <v>2</v>
      </c>
      <c r="B8" s="866" t="s">
        <v>3</v>
      </c>
      <c r="C8" s="935" t="s">
        <v>493</v>
      </c>
      <c r="D8" s="930" t="s">
        <v>89</v>
      </c>
      <c r="E8" s="927" t="s">
        <v>90</v>
      </c>
      <c r="F8" s="928"/>
      <c r="G8" s="928"/>
      <c r="H8" s="929"/>
      <c r="I8" s="866" t="s">
        <v>657</v>
      </c>
      <c r="J8" s="866"/>
      <c r="K8" s="866"/>
      <c r="L8" s="866"/>
      <c r="M8" s="866"/>
      <c r="N8" s="866"/>
      <c r="O8" s="933" t="s">
        <v>714</v>
      </c>
      <c r="P8" s="933"/>
    </row>
    <row r="9" spans="1:16" ht="44.45" customHeight="1" x14ac:dyDescent="0.2">
      <c r="A9" s="866"/>
      <c r="B9" s="866"/>
      <c r="C9" s="936"/>
      <c r="D9" s="931"/>
      <c r="E9" s="343" t="s">
        <v>95</v>
      </c>
      <c r="F9" s="343" t="s">
        <v>22</v>
      </c>
      <c r="G9" s="343" t="s">
        <v>46</v>
      </c>
      <c r="H9" s="343" t="s">
        <v>693</v>
      </c>
      <c r="I9" s="349" t="s">
        <v>19</v>
      </c>
      <c r="J9" s="349" t="s">
        <v>658</v>
      </c>
      <c r="K9" s="349" t="s">
        <v>659</v>
      </c>
      <c r="L9" s="349" t="s">
        <v>660</v>
      </c>
      <c r="M9" s="349" t="s">
        <v>661</v>
      </c>
      <c r="N9" s="349" t="s">
        <v>662</v>
      </c>
      <c r="O9" s="362" t="s">
        <v>720</v>
      </c>
      <c r="P9" s="362" t="s">
        <v>718</v>
      </c>
    </row>
    <row r="10" spans="1:16" s="358" customFormat="1" x14ac:dyDescent="0.2">
      <c r="A10" s="356">
        <v>1</v>
      </c>
      <c r="B10" s="356">
        <v>2</v>
      </c>
      <c r="C10" s="356">
        <v>3</v>
      </c>
      <c r="D10" s="356">
        <v>8</v>
      </c>
      <c r="E10" s="356">
        <v>9</v>
      </c>
      <c r="F10" s="356">
        <v>10</v>
      </c>
      <c r="G10" s="356">
        <v>11</v>
      </c>
      <c r="H10" s="356">
        <v>12</v>
      </c>
      <c r="I10" s="356">
        <v>9</v>
      </c>
      <c r="J10" s="356">
        <v>10</v>
      </c>
      <c r="K10" s="356">
        <v>11</v>
      </c>
      <c r="L10" s="356">
        <v>12</v>
      </c>
      <c r="M10" s="356">
        <v>13</v>
      </c>
      <c r="N10" s="356">
        <v>14</v>
      </c>
      <c r="O10" s="356">
        <v>15</v>
      </c>
      <c r="P10" s="356">
        <v>16</v>
      </c>
    </row>
    <row r="11" spans="1:16" x14ac:dyDescent="0.2">
      <c r="A11" s="291">
        <v>1</v>
      </c>
      <c r="B11" s="292" t="s">
        <v>929</v>
      </c>
      <c r="C11" s="480">
        <v>0</v>
      </c>
      <c r="D11" s="481">
        <v>0</v>
      </c>
      <c r="E11" s="480">
        <v>0</v>
      </c>
      <c r="F11" s="480">
        <v>0</v>
      </c>
      <c r="G11" s="480">
        <v>0</v>
      </c>
      <c r="H11" s="480">
        <v>0</v>
      </c>
      <c r="I11" s="480">
        <v>0</v>
      </c>
      <c r="J11" s="480">
        <v>0</v>
      </c>
      <c r="K11" s="480">
        <v>0</v>
      </c>
      <c r="L11" s="480">
        <v>0</v>
      </c>
      <c r="M11" s="480">
        <v>0</v>
      </c>
      <c r="N11" s="480">
        <v>0</v>
      </c>
      <c r="O11" s="480">
        <v>0</v>
      </c>
      <c r="P11" s="480">
        <v>0</v>
      </c>
    </row>
    <row r="12" spans="1:16" x14ac:dyDescent="0.2">
      <c r="A12" s="291">
        <v>2</v>
      </c>
      <c r="B12" s="292"/>
      <c r="C12" s="480"/>
      <c r="D12" s="481"/>
      <c r="E12" s="480"/>
      <c r="F12" s="480"/>
      <c r="G12" s="480"/>
      <c r="H12" s="480"/>
      <c r="I12" s="480"/>
      <c r="J12" s="480"/>
      <c r="K12" s="480"/>
      <c r="L12" s="480"/>
      <c r="M12" s="480"/>
      <c r="N12" s="480"/>
      <c r="O12" s="480"/>
      <c r="P12" s="480"/>
    </row>
    <row r="13" spans="1:16" x14ac:dyDescent="0.2">
      <c r="A13" s="291">
        <v>3</v>
      </c>
      <c r="B13" s="292"/>
      <c r="C13" s="480"/>
      <c r="D13" s="481"/>
      <c r="E13" s="480"/>
      <c r="F13" s="480"/>
      <c r="G13" s="480"/>
      <c r="H13" s="480"/>
      <c r="I13" s="480"/>
      <c r="J13" s="480"/>
      <c r="K13" s="480"/>
      <c r="L13" s="480"/>
      <c r="M13" s="480"/>
      <c r="N13" s="480"/>
      <c r="O13" s="480"/>
      <c r="P13" s="480"/>
    </row>
    <row r="14" spans="1:16" x14ac:dyDescent="0.2">
      <c r="A14" s="291">
        <v>4</v>
      </c>
      <c r="B14" s="292"/>
      <c r="C14" s="480"/>
      <c r="D14" s="481"/>
      <c r="E14" s="480"/>
      <c r="F14" s="480"/>
      <c r="G14" s="480"/>
      <c r="H14" s="480"/>
      <c r="I14" s="480"/>
      <c r="J14" s="480"/>
      <c r="K14" s="480"/>
      <c r="L14" s="480"/>
      <c r="M14" s="480"/>
      <c r="N14" s="480"/>
      <c r="O14" s="480"/>
      <c r="P14" s="480"/>
    </row>
    <row r="15" spans="1:16" x14ac:dyDescent="0.2">
      <c r="A15" s="291">
        <v>5</v>
      </c>
      <c r="B15" s="292"/>
      <c r="C15" s="480"/>
      <c r="D15" s="481"/>
      <c r="E15" s="480"/>
      <c r="F15" s="480"/>
      <c r="G15" s="480"/>
      <c r="H15" s="480"/>
      <c r="I15" s="480"/>
      <c r="J15" s="480"/>
      <c r="K15" s="480"/>
      <c r="L15" s="480"/>
      <c r="M15" s="480"/>
      <c r="N15" s="480"/>
      <c r="O15" s="480"/>
      <c r="P15" s="480"/>
    </row>
    <row r="16" spans="1:16" x14ac:dyDescent="0.2">
      <c r="A16" s="291">
        <v>6</v>
      </c>
      <c r="B16" s="292"/>
      <c r="C16" s="480"/>
      <c r="D16" s="481"/>
      <c r="E16" s="480"/>
      <c r="F16" s="480"/>
      <c r="G16" s="480"/>
      <c r="H16" s="480"/>
      <c r="I16" s="480"/>
      <c r="J16" s="480"/>
      <c r="K16" s="480"/>
      <c r="L16" s="480"/>
      <c r="M16" s="480"/>
      <c r="N16" s="480"/>
      <c r="O16" s="480"/>
      <c r="P16" s="480"/>
    </row>
    <row r="17" spans="1:16" x14ac:dyDescent="0.2">
      <c r="A17" s="291">
        <v>7</v>
      </c>
      <c r="B17" s="292"/>
      <c r="C17" s="480"/>
      <c r="D17" s="481"/>
      <c r="E17" s="480"/>
      <c r="F17" s="480"/>
      <c r="G17" s="480"/>
      <c r="H17" s="480"/>
      <c r="I17" s="480"/>
      <c r="J17" s="480"/>
      <c r="K17" s="480"/>
      <c r="L17" s="480"/>
      <c r="M17" s="480"/>
      <c r="N17" s="480"/>
      <c r="O17" s="480"/>
      <c r="P17" s="480"/>
    </row>
    <row r="18" spans="1:16" x14ac:dyDescent="0.2">
      <c r="A18" s="291">
        <v>8</v>
      </c>
      <c r="B18" s="292"/>
      <c r="C18" s="480"/>
      <c r="D18" s="481"/>
      <c r="E18" s="480"/>
      <c r="F18" s="480"/>
      <c r="G18" s="480"/>
      <c r="H18" s="480"/>
      <c r="I18" s="480"/>
      <c r="J18" s="480"/>
      <c r="K18" s="480"/>
      <c r="L18" s="480"/>
      <c r="M18" s="480"/>
      <c r="N18" s="480"/>
      <c r="O18" s="480"/>
      <c r="P18" s="480"/>
    </row>
    <row r="19" spans="1:16" x14ac:dyDescent="0.2">
      <c r="A19" s="291">
        <v>9</v>
      </c>
      <c r="B19" s="292"/>
      <c r="C19" s="480"/>
      <c r="D19" s="481"/>
      <c r="E19" s="480"/>
      <c r="F19" s="480"/>
      <c r="G19" s="480"/>
      <c r="H19" s="480"/>
      <c r="I19" s="480"/>
      <c r="J19" s="480"/>
      <c r="K19" s="480"/>
      <c r="L19" s="480"/>
      <c r="M19" s="480"/>
      <c r="N19" s="480"/>
      <c r="O19" s="480"/>
      <c r="P19" s="480"/>
    </row>
    <row r="20" spans="1:16" x14ac:dyDescent="0.2">
      <c r="A20" s="291">
        <v>10</v>
      </c>
      <c r="B20" s="292"/>
      <c r="C20" s="480"/>
      <c r="D20" s="481"/>
      <c r="E20" s="480"/>
      <c r="F20" s="480"/>
      <c r="G20" s="480"/>
      <c r="H20" s="480"/>
      <c r="I20" s="480"/>
      <c r="J20" s="480"/>
      <c r="K20" s="480"/>
      <c r="L20" s="480"/>
      <c r="M20" s="480"/>
      <c r="N20" s="480"/>
      <c r="O20" s="480"/>
      <c r="P20" s="480"/>
    </row>
    <row r="21" spans="1:16" x14ac:dyDescent="0.2">
      <c r="A21" s="291">
        <v>11</v>
      </c>
      <c r="B21" s="292"/>
      <c r="C21" s="480"/>
      <c r="D21" s="481"/>
      <c r="E21" s="480"/>
      <c r="F21" s="480"/>
      <c r="G21" s="480"/>
      <c r="H21" s="480"/>
      <c r="I21" s="480"/>
      <c r="J21" s="480"/>
      <c r="K21" s="480"/>
      <c r="L21" s="480"/>
      <c r="M21" s="480"/>
      <c r="N21" s="480"/>
      <c r="O21" s="480"/>
      <c r="P21" s="480"/>
    </row>
    <row r="22" spans="1:16" x14ac:dyDescent="0.2">
      <c r="A22" s="291">
        <v>12</v>
      </c>
      <c r="B22" s="292"/>
      <c r="C22" s="480"/>
      <c r="D22" s="481"/>
      <c r="E22" s="480"/>
      <c r="F22" s="480"/>
      <c r="G22" s="480"/>
      <c r="H22" s="480"/>
      <c r="I22" s="480"/>
      <c r="J22" s="480"/>
      <c r="K22" s="480"/>
      <c r="L22" s="480"/>
      <c r="M22" s="480"/>
      <c r="N22" s="480"/>
      <c r="O22" s="480"/>
      <c r="P22" s="480"/>
    </row>
    <row r="23" spans="1:16" x14ac:dyDescent="0.2">
      <c r="A23" s="291">
        <v>13</v>
      </c>
      <c r="B23" s="292"/>
      <c r="C23" s="480"/>
      <c r="D23" s="481"/>
      <c r="E23" s="480"/>
      <c r="F23" s="480"/>
      <c r="G23" s="480"/>
      <c r="H23" s="480"/>
      <c r="I23" s="480"/>
      <c r="J23" s="480"/>
      <c r="K23" s="480"/>
      <c r="L23" s="480"/>
      <c r="M23" s="480"/>
      <c r="N23" s="480"/>
      <c r="O23" s="480"/>
      <c r="P23" s="480"/>
    </row>
    <row r="24" spans="1:16" x14ac:dyDescent="0.2">
      <c r="A24" s="291">
        <v>14</v>
      </c>
      <c r="B24" s="292"/>
      <c r="C24" s="480"/>
      <c r="D24" s="481"/>
      <c r="E24" s="480"/>
      <c r="F24" s="480"/>
      <c r="G24" s="480"/>
      <c r="H24" s="480"/>
      <c r="I24" s="480"/>
      <c r="J24" s="480"/>
      <c r="K24" s="480"/>
      <c r="L24" s="480"/>
      <c r="M24" s="480"/>
      <c r="N24" s="480"/>
      <c r="O24" s="480"/>
      <c r="P24" s="480"/>
    </row>
    <row r="25" spans="1:16" x14ac:dyDescent="0.2">
      <c r="A25" s="293" t="s">
        <v>7</v>
      </c>
      <c r="B25" s="292"/>
      <c r="C25" s="480"/>
      <c r="D25" s="481"/>
      <c r="E25" s="480"/>
      <c r="F25" s="480"/>
      <c r="G25" s="480"/>
      <c r="H25" s="480"/>
      <c r="I25" s="480"/>
      <c r="J25" s="480"/>
      <c r="K25" s="480"/>
      <c r="L25" s="480"/>
      <c r="M25" s="480"/>
      <c r="N25" s="480"/>
      <c r="O25" s="480"/>
      <c r="P25" s="480"/>
    </row>
    <row r="26" spans="1:16" x14ac:dyDescent="0.2">
      <c r="A26" s="293" t="s">
        <v>7</v>
      </c>
      <c r="B26" s="292"/>
      <c r="C26" s="480"/>
      <c r="D26" s="481"/>
      <c r="E26" s="480"/>
      <c r="F26" s="480"/>
      <c r="G26" s="480"/>
      <c r="H26" s="480"/>
      <c r="I26" s="480"/>
      <c r="J26" s="480"/>
      <c r="K26" s="480"/>
      <c r="L26" s="480"/>
      <c r="M26" s="480"/>
      <c r="N26" s="480"/>
      <c r="O26" s="480"/>
      <c r="P26" s="480"/>
    </row>
    <row r="27" spans="1:16" x14ac:dyDescent="0.2">
      <c r="A27" s="291" t="s">
        <v>19</v>
      </c>
      <c r="B27" s="292"/>
      <c r="C27" s="482">
        <f t="shared" ref="C27:P27" si="0">SUM(C11:C26)</f>
        <v>0</v>
      </c>
      <c r="D27" s="483">
        <f t="shared" si="0"/>
        <v>0</v>
      </c>
      <c r="E27" s="482">
        <f t="shared" si="0"/>
        <v>0</v>
      </c>
      <c r="F27" s="482">
        <f t="shared" si="0"/>
        <v>0</v>
      </c>
      <c r="G27" s="482">
        <f t="shared" si="0"/>
        <v>0</v>
      </c>
      <c r="H27" s="482">
        <f t="shared" si="0"/>
        <v>0</v>
      </c>
      <c r="I27" s="482">
        <f t="shared" si="0"/>
        <v>0</v>
      </c>
      <c r="J27" s="482">
        <f t="shared" si="0"/>
        <v>0</v>
      </c>
      <c r="K27" s="482">
        <f t="shared" si="0"/>
        <v>0</v>
      </c>
      <c r="L27" s="482">
        <f t="shared" si="0"/>
        <v>0</v>
      </c>
      <c r="M27" s="482">
        <f t="shared" si="0"/>
        <v>0</v>
      </c>
      <c r="N27" s="482">
        <f t="shared" si="0"/>
        <v>0</v>
      </c>
      <c r="O27" s="482">
        <f t="shared" si="0"/>
        <v>0</v>
      </c>
      <c r="P27" s="482">
        <f t="shared" si="0"/>
        <v>0</v>
      </c>
    </row>
    <row r="28" spans="1:16" x14ac:dyDescent="0.2">
      <c r="A28" s="294"/>
      <c r="B28" s="294"/>
      <c r="C28" s="294"/>
      <c r="D28" s="294"/>
      <c r="E28" s="287"/>
      <c r="F28" s="287"/>
      <c r="G28" s="287"/>
      <c r="H28" s="287"/>
      <c r="I28" s="287"/>
      <c r="J28" s="287"/>
      <c r="K28" s="287"/>
      <c r="L28" s="287"/>
      <c r="M28" s="287"/>
      <c r="N28" s="287"/>
    </row>
    <row r="29" spans="1:16" x14ac:dyDescent="0.2">
      <c r="A29" s="295"/>
      <c r="B29" s="296"/>
      <c r="C29" s="296"/>
      <c r="D29" s="294"/>
      <c r="E29" s="287"/>
      <c r="F29" s="287"/>
      <c r="G29" s="287"/>
      <c r="H29" s="287"/>
      <c r="I29" s="287"/>
      <c r="J29" s="287"/>
      <c r="K29" s="287"/>
      <c r="L29" s="287"/>
      <c r="M29" s="287"/>
      <c r="N29" s="287"/>
    </row>
    <row r="30" spans="1:16" x14ac:dyDescent="0.2">
      <c r="A30" s="297"/>
      <c r="B30" s="297"/>
      <c r="C30" s="297"/>
      <c r="E30" s="287"/>
      <c r="F30" s="287"/>
      <c r="G30" s="287"/>
      <c r="H30" s="287"/>
      <c r="I30" s="287"/>
      <c r="J30" s="287"/>
      <c r="K30" s="287"/>
      <c r="L30" s="287"/>
      <c r="M30" s="287"/>
      <c r="N30" s="287"/>
    </row>
    <row r="31" spans="1:16" x14ac:dyDescent="0.2">
      <c r="A31" s="297"/>
      <c r="B31" s="297"/>
      <c r="C31" s="297"/>
      <c r="E31" s="287"/>
      <c r="F31" s="287"/>
      <c r="G31" s="287"/>
      <c r="H31" s="287"/>
      <c r="I31" s="287"/>
      <c r="J31" s="287"/>
      <c r="K31" s="287"/>
      <c r="L31" s="287"/>
      <c r="M31" s="287"/>
      <c r="N31" s="287"/>
    </row>
    <row r="32" spans="1:16" x14ac:dyDescent="0.2">
      <c r="A32" s="297"/>
      <c r="B32" s="297"/>
      <c r="C32" s="297"/>
      <c r="E32" s="287"/>
      <c r="F32" s="287"/>
      <c r="G32" s="287"/>
      <c r="H32" s="287"/>
      <c r="I32" s="287"/>
      <c r="J32" s="287"/>
      <c r="K32" s="287"/>
      <c r="L32" s="287"/>
      <c r="M32" s="287"/>
      <c r="N32" s="287"/>
    </row>
    <row r="33" spans="1:14" x14ac:dyDescent="0.2">
      <c r="A33" s="297"/>
      <c r="B33" s="297"/>
      <c r="C33" s="297"/>
      <c r="E33" s="287"/>
      <c r="F33" s="287"/>
      <c r="G33" s="287"/>
      <c r="H33" s="287"/>
      <c r="I33" s="287"/>
      <c r="J33" s="287"/>
      <c r="K33" s="287"/>
      <c r="L33" s="287"/>
      <c r="M33" s="287"/>
      <c r="N33" s="287"/>
    </row>
    <row r="34" spans="1:14" x14ac:dyDescent="0.2">
      <c r="A34" s="297" t="s">
        <v>953</v>
      </c>
      <c r="D34" s="297"/>
      <c r="E34" s="287"/>
      <c r="F34" s="297"/>
      <c r="G34" s="297"/>
      <c r="H34" s="297"/>
      <c r="I34" s="297"/>
      <c r="J34" s="297"/>
      <c r="K34" s="297"/>
      <c r="L34" s="297" t="s">
        <v>13</v>
      </c>
      <c r="M34" s="297"/>
      <c r="N34" s="297"/>
    </row>
    <row r="35" spans="1:14" ht="12.75" customHeight="1" x14ac:dyDescent="0.2">
      <c r="E35" s="297"/>
      <c r="F35" s="932" t="s">
        <v>14</v>
      </c>
      <c r="G35" s="932"/>
      <c r="H35" s="932"/>
      <c r="I35" s="932"/>
      <c r="J35" s="932"/>
      <c r="K35" s="932"/>
      <c r="L35" s="932"/>
      <c r="M35" s="932"/>
      <c r="N35" s="932"/>
    </row>
    <row r="36" spans="1:14" ht="12.75" customHeight="1" x14ac:dyDescent="0.2">
      <c r="E36" s="932" t="s">
        <v>91</v>
      </c>
      <c r="F36" s="932"/>
      <c r="G36" s="932"/>
      <c r="H36" s="932"/>
      <c r="I36" s="932"/>
      <c r="J36" s="932"/>
      <c r="K36" s="932"/>
      <c r="L36" s="932"/>
      <c r="M36" s="932"/>
      <c r="N36" s="932"/>
    </row>
    <row r="37" spans="1:14" x14ac:dyDescent="0.2">
      <c r="A37" s="297"/>
      <c r="B37" s="297"/>
      <c r="E37" s="287"/>
      <c r="F37" s="297"/>
      <c r="G37" s="297"/>
      <c r="H37" s="297"/>
      <c r="I37" s="297"/>
      <c r="J37" s="297"/>
      <c r="K37" s="297"/>
      <c r="L37" s="297" t="s">
        <v>715</v>
      </c>
      <c r="M37" s="297"/>
      <c r="N37" s="297"/>
    </row>
    <row r="39" spans="1:14" x14ac:dyDescent="0.2">
      <c r="A39" s="925"/>
      <c r="B39" s="925"/>
      <c r="C39" s="925"/>
      <c r="D39" s="925"/>
      <c r="E39" s="925"/>
      <c r="F39" s="925"/>
      <c r="G39" s="925"/>
      <c r="H39" s="925"/>
      <c r="I39" s="925"/>
      <c r="J39" s="925"/>
      <c r="K39" s="925"/>
      <c r="L39" s="925"/>
      <c r="M39" s="925"/>
      <c r="N39" s="925"/>
    </row>
  </sheetData>
  <mergeCells count="18">
    <mergeCell ref="F35:N35"/>
    <mergeCell ref="E36:N36"/>
    <mergeCell ref="A39:N39"/>
    <mergeCell ref="C8:C9"/>
    <mergeCell ref="A7:B7"/>
    <mergeCell ref="H7:N7"/>
    <mergeCell ref="A8:A9"/>
    <mergeCell ref="B8:B9"/>
    <mergeCell ref="D8:D9"/>
    <mergeCell ref="E8:H8"/>
    <mergeCell ref="O8:P8"/>
    <mergeCell ref="I8:N8"/>
    <mergeCell ref="A6:N6"/>
    <mergeCell ref="D1:E1"/>
    <mergeCell ref="M1:N1"/>
    <mergeCell ref="A2:N2"/>
    <mergeCell ref="A3:N3"/>
    <mergeCell ref="A4:N5"/>
  </mergeCells>
  <printOptions horizontalCentered="1"/>
  <pageMargins left="0.70866141732283472" right="0.70866141732283472" top="0.23622047244094491" bottom="0" header="0.31496062992125984" footer="0.31496062992125984"/>
  <pageSetup paperSize="9" scale="9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opLeftCell="A13" zoomScale="70" zoomScaleNormal="70" zoomScaleSheetLayoutView="100" workbookViewId="0">
      <selection activeCell="E36" sqref="E36:N36"/>
    </sheetView>
  </sheetViews>
  <sheetFormatPr defaultRowHeight="12.75" x14ac:dyDescent="0.2"/>
  <cols>
    <col min="1" max="1" width="5.5703125" style="287" customWidth="1"/>
    <col min="2" max="2" width="8.85546875" style="287" customWidth="1"/>
    <col min="3" max="3" width="10.28515625" style="287" customWidth="1"/>
    <col min="4" max="4" width="12.85546875" style="287" customWidth="1"/>
    <col min="5" max="5" width="8.7109375" style="272" customWidth="1"/>
    <col min="6" max="7" width="8" style="272" customWidth="1"/>
    <col min="8" max="10" width="8.140625" style="272" customWidth="1"/>
    <col min="11" max="11" width="8.42578125" style="272" customWidth="1"/>
    <col min="12" max="12" width="8.140625" style="272" customWidth="1"/>
    <col min="13" max="13" width="11.28515625" style="272" customWidth="1"/>
    <col min="14" max="14" width="11.85546875" style="272" customWidth="1"/>
    <col min="15" max="15" width="9.140625" style="287"/>
    <col min="16" max="16" width="13" style="287" customWidth="1"/>
    <col min="17" max="16384" width="9.140625" style="272"/>
  </cols>
  <sheetData>
    <row r="1" spans="1:16" ht="12.75" customHeight="1" x14ac:dyDescent="0.2">
      <c r="D1" s="922"/>
      <c r="E1" s="922"/>
      <c r="F1" s="287"/>
      <c r="G1" s="287"/>
      <c r="H1" s="287"/>
      <c r="I1" s="287"/>
      <c r="J1" s="287"/>
      <c r="K1" s="287"/>
      <c r="L1" s="287"/>
      <c r="M1" s="924" t="s">
        <v>676</v>
      </c>
      <c r="N1" s="924"/>
    </row>
    <row r="2" spans="1:16" ht="15.75" x14ac:dyDescent="0.25">
      <c r="A2" s="920" t="s">
        <v>0</v>
      </c>
      <c r="B2" s="920"/>
      <c r="C2" s="920"/>
      <c r="D2" s="920"/>
      <c r="E2" s="920"/>
      <c r="F2" s="920"/>
      <c r="G2" s="920"/>
      <c r="H2" s="920"/>
      <c r="I2" s="920"/>
      <c r="J2" s="920"/>
      <c r="K2" s="920"/>
      <c r="L2" s="920"/>
      <c r="M2" s="920"/>
      <c r="N2" s="920"/>
    </row>
    <row r="3" spans="1:16" ht="18" x14ac:dyDescent="0.25">
      <c r="A3" s="921" t="s">
        <v>753</v>
      </c>
      <c r="B3" s="921"/>
      <c r="C3" s="921"/>
      <c r="D3" s="921"/>
      <c r="E3" s="921"/>
      <c r="F3" s="921"/>
      <c r="G3" s="921"/>
      <c r="H3" s="921"/>
      <c r="I3" s="921"/>
      <c r="J3" s="921"/>
      <c r="K3" s="921"/>
      <c r="L3" s="921"/>
      <c r="M3" s="921"/>
      <c r="N3" s="921"/>
    </row>
    <row r="4" spans="1:16" ht="24" customHeight="1" x14ac:dyDescent="0.2">
      <c r="A4" s="937" t="s">
        <v>765</v>
      </c>
      <c r="B4" s="937"/>
      <c r="C4" s="937"/>
      <c r="D4" s="937"/>
      <c r="E4" s="937"/>
      <c r="F4" s="937"/>
      <c r="G4" s="937"/>
      <c r="H4" s="937"/>
      <c r="I4" s="937"/>
      <c r="J4" s="937"/>
      <c r="K4" s="937"/>
      <c r="L4" s="937"/>
      <c r="M4" s="937"/>
      <c r="N4" s="937"/>
      <c r="O4" s="937"/>
      <c r="P4" s="937"/>
    </row>
    <row r="5" spans="1:16" s="273" customFormat="1" ht="18.75" customHeight="1" x14ac:dyDescent="0.2">
      <c r="A5" s="374"/>
      <c r="B5" s="374"/>
      <c r="C5" s="374"/>
      <c r="D5" s="374"/>
      <c r="E5" s="374"/>
      <c r="F5" s="374"/>
      <c r="G5" s="374"/>
      <c r="H5" s="374"/>
      <c r="I5" s="374"/>
      <c r="J5" s="374"/>
      <c r="K5" s="374"/>
      <c r="L5" s="374"/>
      <c r="M5" s="374"/>
      <c r="N5" s="374"/>
      <c r="O5" s="351"/>
      <c r="P5" s="351"/>
    </row>
    <row r="6" spans="1:16" x14ac:dyDescent="0.2">
      <c r="A6" s="923"/>
      <c r="B6" s="923"/>
      <c r="C6" s="923"/>
      <c r="D6" s="923"/>
      <c r="E6" s="923"/>
      <c r="F6" s="923"/>
      <c r="G6" s="923"/>
      <c r="H6" s="923"/>
      <c r="I6" s="923"/>
      <c r="J6" s="923"/>
      <c r="K6" s="923"/>
      <c r="L6" s="923"/>
      <c r="M6" s="923"/>
      <c r="N6" s="923"/>
    </row>
    <row r="7" spans="1:16" ht="15" x14ac:dyDescent="0.25">
      <c r="A7" s="569" t="s">
        <v>926</v>
      </c>
      <c r="B7" s="569"/>
      <c r="C7" s="570"/>
      <c r="D7" s="571"/>
      <c r="E7" s="287"/>
      <c r="F7" s="287"/>
      <c r="G7" s="287"/>
      <c r="H7" s="926"/>
      <c r="I7" s="926"/>
      <c r="J7" s="926"/>
      <c r="K7" s="926"/>
      <c r="L7" s="926"/>
      <c r="M7" s="926"/>
      <c r="N7" s="926"/>
    </row>
    <row r="8" spans="1:16" ht="24.75" customHeight="1" x14ac:dyDescent="0.2">
      <c r="A8" s="866" t="s">
        <v>2</v>
      </c>
      <c r="B8" s="866" t="s">
        <v>3</v>
      </c>
      <c r="C8" s="935" t="s">
        <v>493</v>
      </c>
      <c r="D8" s="930" t="s">
        <v>89</v>
      </c>
      <c r="E8" s="927" t="s">
        <v>90</v>
      </c>
      <c r="F8" s="928"/>
      <c r="G8" s="928"/>
      <c r="H8" s="929"/>
      <c r="I8" s="866" t="s">
        <v>657</v>
      </c>
      <c r="J8" s="866"/>
      <c r="K8" s="866"/>
      <c r="L8" s="866"/>
      <c r="M8" s="866"/>
      <c r="N8" s="866"/>
      <c r="O8" s="933" t="s">
        <v>714</v>
      </c>
      <c r="P8" s="933"/>
    </row>
    <row r="9" spans="1:16" ht="44.45" customHeight="1" x14ac:dyDescent="0.2">
      <c r="A9" s="866"/>
      <c r="B9" s="866"/>
      <c r="C9" s="936"/>
      <c r="D9" s="931"/>
      <c r="E9" s="344" t="s">
        <v>95</v>
      </c>
      <c r="F9" s="344" t="s">
        <v>22</v>
      </c>
      <c r="G9" s="344" t="s">
        <v>46</v>
      </c>
      <c r="H9" s="344" t="s">
        <v>693</v>
      </c>
      <c r="I9" s="349" t="s">
        <v>19</v>
      </c>
      <c r="J9" s="349" t="s">
        <v>658</v>
      </c>
      <c r="K9" s="349" t="s">
        <v>659</v>
      </c>
      <c r="L9" s="349" t="s">
        <v>660</v>
      </c>
      <c r="M9" s="349" t="s">
        <v>661</v>
      </c>
      <c r="N9" s="349" t="s">
        <v>662</v>
      </c>
      <c r="O9" s="362" t="s">
        <v>720</v>
      </c>
      <c r="P9" s="362" t="s">
        <v>718</v>
      </c>
    </row>
    <row r="10" spans="1:16" s="358" customFormat="1" x14ac:dyDescent="0.2">
      <c r="A10" s="356">
        <v>1</v>
      </c>
      <c r="B10" s="356">
        <v>2</v>
      </c>
      <c r="C10" s="356">
        <v>3</v>
      </c>
      <c r="D10" s="356">
        <v>4</v>
      </c>
      <c r="E10" s="356">
        <v>5</v>
      </c>
      <c r="F10" s="356">
        <v>6</v>
      </c>
      <c r="G10" s="356">
        <v>7</v>
      </c>
      <c r="H10" s="356">
        <v>8</v>
      </c>
      <c r="I10" s="356">
        <v>9</v>
      </c>
      <c r="J10" s="356">
        <v>10</v>
      </c>
      <c r="K10" s="356">
        <v>11</v>
      </c>
      <c r="L10" s="356">
        <v>12</v>
      </c>
      <c r="M10" s="356">
        <v>13</v>
      </c>
      <c r="N10" s="356">
        <v>14</v>
      </c>
      <c r="O10" s="356">
        <v>15</v>
      </c>
      <c r="P10" s="356">
        <v>16</v>
      </c>
    </row>
    <row r="11" spans="1:16" x14ac:dyDescent="0.2">
      <c r="A11" s="291">
        <v>1</v>
      </c>
      <c r="B11" s="292" t="s">
        <v>929</v>
      </c>
      <c r="C11" s="480">
        <v>0</v>
      </c>
      <c r="D11" s="481">
        <v>0</v>
      </c>
      <c r="E11" s="480">
        <v>0</v>
      </c>
      <c r="F11" s="480">
        <v>0</v>
      </c>
      <c r="G11" s="480">
        <v>0</v>
      </c>
      <c r="H11" s="480">
        <v>0</v>
      </c>
      <c r="I11" s="480">
        <v>0</v>
      </c>
      <c r="J11" s="480">
        <v>0</v>
      </c>
      <c r="K11" s="480">
        <v>0</v>
      </c>
      <c r="L11" s="480">
        <v>0</v>
      </c>
      <c r="M11" s="480">
        <v>0</v>
      </c>
      <c r="N11" s="480">
        <v>0</v>
      </c>
      <c r="O11" s="480">
        <v>0</v>
      </c>
      <c r="P11" s="480">
        <v>0</v>
      </c>
    </row>
    <row r="12" spans="1:16" x14ac:dyDescent="0.2">
      <c r="A12" s="291">
        <v>2</v>
      </c>
      <c r="B12" s="292"/>
      <c r="C12" s="480"/>
      <c r="D12" s="481"/>
      <c r="E12" s="480"/>
      <c r="F12" s="480"/>
      <c r="G12" s="480"/>
      <c r="H12" s="480"/>
      <c r="I12" s="480"/>
      <c r="J12" s="480"/>
      <c r="K12" s="480"/>
      <c r="L12" s="480"/>
      <c r="M12" s="480"/>
      <c r="N12" s="480"/>
      <c r="O12" s="480"/>
      <c r="P12" s="480"/>
    </row>
    <row r="13" spans="1:16" x14ac:dyDescent="0.2">
      <c r="A13" s="291">
        <v>3</v>
      </c>
      <c r="B13" s="292"/>
      <c r="C13" s="480"/>
      <c r="D13" s="481"/>
      <c r="E13" s="480"/>
      <c r="F13" s="480"/>
      <c r="G13" s="480"/>
      <c r="H13" s="480"/>
      <c r="I13" s="480"/>
      <c r="J13" s="480"/>
      <c r="K13" s="480"/>
      <c r="L13" s="480"/>
      <c r="M13" s="480"/>
      <c r="N13" s="480"/>
      <c r="O13" s="480"/>
      <c r="P13" s="480"/>
    </row>
    <row r="14" spans="1:16" x14ac:dyDescent="0.2">
      <c r="A14" s="291">
        <v>4</v>
      </c>
      <c r="B14" s="292"/>
      <c r="C14" s="480"/>
      <c r="D14" s="481"/>
      <c r="E14" s="480"/>
      <c r="F14" s="480"/>
      <c r="G14" s="480"/>
      <c r="H14" s="480"/>
      <c r="I14" s="480"/>
      <c r="J14" s="480"/>
      <c r="K14" s="480"/>
      <c r="L14" s="480"/>
      <c r="M14" s="480"/>
      <c r="N14" s="480"/>
      <c r="O14" s="480"/>
      <c r="P14" s="480"/>
    </row>
    <row r="15" spans="1:16" x14ac:dyDescent="0.2">
      <c r="A15" s="291">
        <v>5</v>
      </c>
      <c r="B15" s="292"/>
      <c r="C15" s="480"/>
      <c r="D15" s="481"/>
      <c r="E15" s="480"/>
      <c r="F15" s="480"/>
      <c r="G15" s="480"/>
      <c r="H15" s="480"/>
      <c r="I15" s="480"/>
      <c r="J15" s="480"/>
      <c r="K15" s="480"/>
      <c r="L15" s="480"/>
      <c r="M15" s="480"/>
      <c r="N15" s="480"/>
      <c r="O15" s="480"/>
      <c r="P15" s="480"/>
    </row>
    <row r="16" spans="1:16" x14ac:dyDescent="0.2">
      <c r="A16" s="291">
        <v>6</v>
      </c>
      <c r="B16" s="292"/>
      <c r="C16" s="480"/>
      <c r="D16" s="481"/>
      <c r="E16" s="480"/>
      <c r="F16" s="480"/>
      <c r="G16" s="480"/>
      <c r="H16" s="480"/>
      <c r="I16" s="480"/>
      <c r="J16" s="480"/>
      <c r="K16" s="480"/>
      <c r="L16" s="480"/>
      <c r="M16" s="480"/>
      <c r="N16" s="480"/>
      <c r="O16" s="480"/>
      <c r="P16" s="480"/>
    </row>
    <row r="17" spans="1:16" x14ac:dyDescent="0.2">
      <c r="A17" s="291">
        <v>7</v>
      </c>
      <c r="B17" s="292"/>
      <c r="C17" s="480"/>
      <c r="D17" s="481"/>
      <c r="E17" s="480"/>
      <c r="F17" s="480"/>
      <c r="G17" s="480"/>
      <c r="H17" s="480"/>
      <c r="I17" s="480"/>
      <c r="J17" s="480"/>
      <c r="K17" s="480"/>
      <c r="L17" s="480"/>
      <c r="M17" s="480"/>
      <c r="N17" s="480"/>
      <c r="O17" s="480"/>
      <c r="P17" s="480"/>
    </row>
    <row r="18" spans="1:16" x14ac:dyDescent="0.2">
      <c r="A18" s="291">
        <v>8</v>
      </c>
      <c r="B18" s="292"/>
      <c r="C18" s="480"/>
      <c r="D18" s="481"/>
      <c r="E18" s="480"/>
      <c r="F18" s="480"/>
      <c r="G18" s="480"/>
      <c r="H18" s="480"/>
      <c r="I18" s="480"/>
      <c r="J18" s="480"/>
      <c r="K18" s="480"/>
      <c r="L18" s="480"/>
      <c r="M18" s="480"/>
      <c r="N18" s="480"/>
      <c r="O18" s="480"/>
      <c r="P18" s="480"/>
    </row>
    <row r="19" spans="1:16" x14ac:dyDescent="0.2">
      <c r="A19" s="291">
        <v>9</v>
      </c>
      <c r="B19" s="292"/>
      <c r="C19" s="480"/>
      <c r="D19" s="481"/>
      <c r="E19" s="480"/>
      <c r="F19" s="480"/>
      <c r="G19" s="480"/>
      <c r="H19" s="480"/>
      <c r="I19" s="480"/>
      <c r="J19" s="480"/>
      <c r="K19" s="480"/>
      <c r="L19" s="480"/>
      <c r="M19" s="480"/>
      <c r="N19" s="480"/>
      <c r="O19" s="480"/>
      <c r="P19" s="480"/>
    </row>
    <row r="20" spans="1:16" x14ac:dyDescent="0.2">
      <c r="A20" s="291">
        <v>10</v>
      </c>
      <c r="B20" s="292"/>
      <c r="C20" s="480"/>
      <c r="D20" s="481"/>
      <c r="E20" s="480"/>
      <c r="F20" s="480"/>
      <c r="G20" s="480"/>
      <c r="H20" s="480"/>
      <c r="I20" s="480"/>
      <c r="J20" s="480"/>
      <c r="K20" s="480"/>
      <c r="L20" s="480"/>
      <c r="M20" s="480"/>
      <c r="N20" s="480"/>
      <c r="O20" s="480"/>
      <c r="P20" s="480"/>
    </row>
    <row r="21" spans="1:16" x14ac:dyDescent="0.2">
      <c r="A21" s="291">
        <v>11</v>
      </c>
      <c r="B21" s="292"/>
      <c r="C21" s="480"/>
      <c r="D21" s="481"/>
      <c r="E21" s="480"/>
      <c r="F21" s="480"/>
      <c r="G21" s="480"/>
      <c r="H21" s="480"/>
      <c r="I21" s="480"/>
      <c r="J21" s="480"/>
      <c r="K21" s="480"/>
      <c r="L21" s="480"/>
      <c r="M21" s="480"/>
      <c r="N21" s="480"/>
      <c r="O21" s="480"/>
      <c r="P21" s="480"/>
    </row>
    <row r="22" spans="1:16" x14ac:dyDescent="0.2">
      <c r="A22" s="291">
        <v>12</v>
      </c>
      <c r="B22" s="292"/>
      <c r="C22" s="480"/>
      <c r="D22" s="481"/>
      <c r="E22" s="480"/>
      <c r="F22" s="480"/>
      <c r="G22" s="480"/>
      <c r="H22" s="480"/>
      <c r="I22" s="480"/>
      <c r="J22" s="480"/>
      <c r="K22" s="480"/>
      <c r="L22" s="480"/>
      <c r="M22" s="480"/>
      <c r="N22" s="480"/>
      <c r="O22" s="480"/>
      <c r="P22" s="480"/>
    </row>
    <row r="23" spans="1:16" x14ac:dyDescent="0.2">
      <c r="A23" s="291">
        <v>13</v>
      </c>
      <c r="B23" s="292"/>
      <c r="C23" s="480"/>
      <c r="D23" s="481"/>
      <c r="E23" s="480"/>
      <c r="F23" s="480"/>
      <c r="G23" s="480"/>
      <c r="H23" s="480"/>
      <c r="I23" s="480"/>
      <c r="J23" s="480"/>
      <c r="K23" s="480"/>
      <c r="L23" s="480"/>
      <c r="M23" s="480"/>
      <c r="N23" s="480"/>
      <c r="O23" s="480"/>
      <c r="P23" s="480"/>
    </row>
    <row r="24" spans="1:16" x14ac:dyDescent="0.2">
      <c r="A24" s="291">
        <v>14</v>
      </c>
      <c r="B24" s="292"/>
      <c r="C24" s="480"/>
      <c r="D24" s="481"/>
      <c r="E24" s="480"/>
      <c r="F24" s="480"/>
      <c r="G24" s="480"/>
      <c r="H24" s="480"/>
      <c r="I24" s="480"/>
      <c r="J24" s="480"/>
      <c r="K24" s="480"/>
      <c r="L24" s="480"/>
      <c r="M24" s="480"/>
      <c r="N24" s="480"/>
      <c r="O24" s="480"/>
      <c r="P24" s="480"/>
    </row>
    <row r="25" spans="1:16" x14ac:dyDescent="0.2">
      <c r="A25" s="293" t="s">
        <v>7</v>
      </c>
      <c r="B25" s="292"/>
      <c r="C25" s="480"/>
      <c r="D25" s="481"/>
      <c r="E25" s="480"/>
      <c r="F25" s="480"/>
      <c r="G25" s="480"/>
      <c r="H25" s="480"/>
      <c r="I25" s="480"/>
      <c r="J25" s="480"/>
      <c r="K25" s="480"/>
      <c r="L25" s="480"/>
      <c r="M25" s="480"/>
      <c r="N25" s="480"/>
      <c r="O25" s="480"/>
      <c r="P25" s="480"/>
    </row>
    <row r="26" spans="1:16" x14ac:dyDescent="0.2">
      <c r="A26" s="293" t="s">
        <v>7</v>
      </c>
      <c r="B26" s="292"/>
      <c r="C26" s="480"/>
      <c r="D26" s="481"/>
      <c r="E26" s="480"/>
      <c r="F26" s="480"/>
      <c r="G26" s="480"/>
      <c r="H26" s="480"/>
      <c r="I26" s="480"/>
      <c r="J26" s="480"/>
      <c r="K26" s="480"/>
      <c r="L26" s="480"/>
      <c r="M26" s="480"/>
      <c r="N26" s="480"/>
      <c r="O26" s="480"/>
      <c r="P26" s="480"/>
    </row>
    <row r="27" spans="1:16" x14ac:dyDescent="0.2">
      <c r="A27" s="291" t="s">
        <v>19</v>
      </c>
      <c r="B27" s="292"/>
      <c r="C27" s="482">
        <f t="shared" ref="C27:P27" si="0">SUM(C11:C26)</f>
        <v>0</v>
      </c>
      <c r="D27" s="483">
        <f t="shared" si="0"/>
        <v>0</v>
      </c>
      <c r="E27" s="482">
        <f t="shared" si="0"/>
        <v>0</v>
      </c>
      <c r="F27" s="482">
        <f t="shared" si="0"/>
        <v>0</v>
      </c>
      <c r="G27" s="482">
        <f t="shared" si="0"/>
        <v>0</v>
      </c>
      <c r="H27" s="482">
        <f t="shared" si="0"/>
        <v>0</v>
      </c>
      <c r="I27" s="482">
        <f t="shared" si="0"/>
        <v>0</v>
      </c>
      <c r="J27" s="482">
        <f t="shared" si="0"/>
        <v>0</v>
      </c>
      <c r="K27" s="482">
        <f t="shared" si="0"/>
        <v>0</v>
      </c>
      <c r="L27" s="482">
        <f t="shared" si="0"/>
        <v>0</v>
      </c>
      <c r="M27" s="482">
        <f t="shared" si="0"/>
        <v>0</v>
      </c>
      <c r="N27" s="482">
        <f t="shared" si="0"/>
        <v>0</v>
      </c>
      <c r="O27" s="482">
        <f t="shared" si="0"/>
        <v>0</v>
      </c>
      <c r="P27" s="482">
        <f t="shared" si="0"/>
        <v>0</v>
      </c>
    </row>
    <row r="28" spans="1:16" x14ac:dyDescent="0.2">
      <c r="A28" s="294"/>
      <c r="B28" s="294"/>
      <c r="C28" s="294"/>
      <c r="D28" s="294"/>
      <c r="E28" s="287"/>
      <c r="F28" s="287"/>
      <c r="G28" s="287"/>
      <c r="H28" s="287"/>
      <c r="I28" s="287"/>
      <c r="J28" s="287"/>
      <c r="K28" s="287"/>
      <c r="L28" s="287"/>
      <c r="M28" s="287"/>
      <c r="N28" s="287"/>
    </row>
    <row r="29" spans="1:16" x14ac:dyDescent="0.2">
      <c r="A29" s="295"/>
      <c r="B29" s="296"/>
      <c r="C29" s="296"/>
      <c r="D29" s="294"/>
      <c r="E29" s="287"/>
      <c r="F29" s="287"/>
      <c r="G29" s="287"/>
      <c r="H29" s="287"/>
      <c r="I29" s="287"/>
      <c r="J29" s="287"/>
      <c r="K29" s="287"/>
      <c r="L29" s="287"/>
      <c r="M29" s="287"/>
      <c r="N29" s="287"/>
    </row>
    <row r="30" spans="1:16" x14ac:dyDescent="0.2">
      <c r="A30" s="297"/>
      <c r="B30" s="297"/>
      <c r="C30" s="297"/>
      <c r="E30" s="287"/>
      <c r="F30" s="287"/>
      <c r="G30" s="287"/>
      <c r="H30" s="287"/>
      <c r="I30" s="287"/>
      <c r="J30" s="287"/>
      <c r="K30" s="287"/>
      <c r="L30" s="287"/>
      <c r="M30" s="287"/>
      <c r="N30" s="287"/>
    </row>
    <row r="31" spans="1:16" x14ac:dyDescent="0.2">
      <c r="A31" s="297"/>
      <c r="B31" s="297"/>
      <c r="C31" s="297"/>
      <c r="E31" s="287"/>
      <c r="F31" s="287"/>
      <c r="G31" s="287"/>
      <c r="H31" s="287"/>
      <c r="I31" s="287"/>
      <c r="J31" s="287"/>
      <c r="K31" s="287"/>
      <c r="L31" s="287"/>
      <c r="M31" s="287"/>
      <c r="N31" s="287"/>
    </row>
    <row r="32" spans="1:16" x14ac:dyDescent="0.2">
      <c r="A32" s="297"/>
      <c r="B32" s="297"/>
      <c r="C32" s="297"/>
      <c r="E32" s="287"/>
      <c r="F32" s="287"/>
      <c r="G32" s="287"/>
      <c r="H32" s="287"/>
      <c r="I32" s="287"/>
      <c r="J32" s="287"/>
      <c r="K32" s="287"/>
      <c r="L32" s="287"/>
      <c r="M32" s="287"/>
      <c r="N32" s="287"/>
    </row>
    <row r="33" spans="1:14" x14ac:dyDescent="0.2">
      <c r="A33" s="297"/>
      <c r="B33" s="297"/>
      <c r="C33" s="297"/>
      <c r="E33" s="287"/>
      <c r="F33" s="287"/>
      <c r="G33" s="287"/>
      <c r="H33" s="287"/>
      <c r="I33" s="287"/>
      <c r="J33" s="287"/>
      <c r="K33" s="287"/>
      <c r="L33" s="287"/>
      <c r="M33" s="287"/>
      <c r="N33" s="287"/>
    </row>
    <row r="34" spans="1:14" ht="15" x14ac:dyDescent="0.25">
      <c r="A34" s="572" t="s">
        <v>953</v>
      </c>
      <c r="B34" s="570"/>
      <c r="C34" s="570"/>
      <c r="D34" s="297"/>
      <c r="E34" s="287"/>
      <c r="F34" s="297"/>
      <c r="G34" s="297"/>
      <c r="H34" s="297"/>
      <c r="I34" s="297"/>
      <c r="J34" s="297"/>
      <c r="K34" s="297"/>
      <c r="L34" s="297" t="s">
        <v>721</v>
      </c>
      <c r="M34" s="297"/>
      <c r="N34" s="297"/>
    </row>
    <row r="35" spans="1:14" ht="12.75" customHeight="1" x14ac:dyDescent="0.2">
      <c r="E35" s="297"/>
      <c r="F35" s="932" t="s">
        <v>14</v>
      </c>
      <c r="G35" s="932"/>
      <c r="H35" s="932"/>
      <c r="I35" s="932"/>
      <c r="J35" s="932"/>
      <c r="K35" s="932"/>
      <c r="L35" s="932"/>
      <c r="M35" s="932"/>
      <c r="N35" s="932"/>
    </row>
    <row r="36" spans="1:14" ht="12.75" customHeight="1" x14ac:dyDescent="0.2">
      <c r="E36" s="932" t="s">
        <v>91</v>
      </c>
      <c r="F36" s="932"/>
      <c r="G36" s="932"/>
      <c r="H36" s="932"/>
      <c r="I36" s="932"/>
      <c r="J36" s="932"/>
      <c r="K36" s="932"/>
      <c r="L36" s="932"/>
      <c r="M36" s="932"/>
      <c r="N36" s="932"/>
    </row>
    <row r="37" spans="1:14" x14ac:dyDescent="0.2">
      <c r="A37" s="297"/>
      <c r="B37" s="297"/>
      <c r="E37" s="287"/>
      <c r="F37" s="297"/>
      <c r="G37" s="297"/>
      <c r="H37" s="297"/>
      <c r="I37" s="297"/>
      <c r="J37" s="297"/>
      <c r="K37" s="297"/>
      <c r="L37" s="297" t="s">
        <v>715</v>
      </c>
      <c r="M37" s="297"/>
      <c r="N37" s="297"/>
    </row>
    <row r="39" spans="1:14" x14ac:dyDescent="0.2">
      <c r="A39" s="925"/>
      <c r="B39" s="925"/>
      <c r="C39" s="925"/>
      <c r="D39" s="925"/>
      <c r="E39" s="925"/>
      <c r="F39" s="925"/>
      <c r="G39" s="925"/>
      <c r="H39" s="925"/>
      <c r="I39" s="925"/>
      <c r="J39" s="925"/>
      <c r="K39" s="925"/>
      <c r="L39" s="925"/>
      <c r="M39" s="925"/>
      <c r="N39" s="925"/>
    </row>
  </sheetData>
  <mergeCells count="17">
    <mergeCell ref="F35:N35"/>
    <mergeCell ref="E36:N36"/>
    <mergeCell ref="A39:N39"/>
    <mergeCell ref="H7:N7"/>
    <mergeCell ref="A8:A9"/>
    <mergeCell ref="B8:B9"/>
    <mergeCell ref="C8:C9"/>
    <mergeCell ref="D8:D9"/>
    <mergeCell ref="E8:H8"/>
    <mergeCell ref="O8:P8"/>
    <mergeCell ref="I8:N8"/>
    <mergeCell ref="A6:N6"/>
    <mergeCell ref="D1:E1"/>
    <mergeCell ref="M1:N1"/>
    <mergeCell ref="A2:N2"/>
    <mergeCell ref="A3:N3"/>
    <mergeCell ref="A4:P4"/>
  </mergeCells>
  <printOptions horizontalCentered="1"/>
  <pageMargins left="0.70866141732283472" right="0.70866141732283472" top="0.23622047244094491" bottom="0" header="0.31496062992125984" footer="0.31496062992125984"/>
  <pageSetup paperSize="9" scale="9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3"/>
  <sheetViews>
    <sheetView zoomScale="90" zoomScaleNormal="90" zoomScaleSheetLayoutView="100" workbookViewId="0">
      <selection activeCell="F33" sqref="F33"/>
    </sheetView>
  </sheetViews>
  <sheetFormatPr defaultRowHeight="15" x14ac:dyDescent="0.25"/>
  <cols>
    <col min="1" max="1" width="7.140625" style="73" customWidth="1"/>
    <col min="2" max="2" width="11.28515625" style="73" customWidth="1"/>
    <col min="3" max="4" width="8.5703125" style="73" customWidth="1"/>
    <col min="5" max="5" width="8.7109375" style="73" customWidth="1"/>
    <col min="6" max="6" width="8.5703125" style="73" customWidth="1"/>
    <col min="7" max="7" width="9.7109375" style="73" customWidth="1"/>
    <col min="8" max="8" width="10.28515625" style="73" customWidth="1"/>
    <col min="9" max="9" width="9.7109375" style="73" customWidth="1"/>
    <col min="10" max="10" width="9.28515625" style="73" customWidth="1"/>
    <col min="11" max="11" width="7" style="73" customWidth="1"/>
    <col min="12" max="12" width="7.28515625" style="73" customWidth="1"/>
    <col min="13" max="13" width="7.42578125" style="73" customWidth="1"/>
    <col min="14" max="14" width="7.85546875" style="73" customWidth="1"/>
    <col min="15" max="15" width="11.42578125" style="73" customWidth="1"/>
    <col min="16" max="16" width="12.28515625" style="73" customWidth="1"/>
    <col min="17" max="17" width="11.5703125" style="73" customWidth="1"/>
    <col min="18" max="18" width="16" style="73" customWidth="1"/>
    <col min="19" max="19" width="9" style="73" customWidth="1"/>
    <col min="20" max="20" width="9.140625" style="73" hidden="1" customWidth="1"/>
    <col min="21" max="16384" width="9.140625" style="73"/>
  </cols>
  <sheetData>
    <row r="1" spans="1:20" s="16" customFormat="1" ht="15.75" x14ac:dyDescent="0.25">
      <c r="G1" s="678" t="s">
        <v>0</v>
      </c>
      <c r="H1" s="678"/>
      <c r="I1" s="678"/>
      <c r="J1" s="678"/>
      <c r="K1" s="678"/>
      <c r="L1" s="678"/>
      <c r="M1" s="678"/>
      <c r="N1" s="38"/>
      <c r="O1" s="38"/>
      <c r="R1" s="41" t="s">
        <v>543</v>
      </c>
      <c r="S1" s="41"/>
    </row>
    <row r="2" spans="1:20" s="16" customFormat="1" ht="20.25" x14ac:dyDescent="0.3">
      <c r="B2" s="133"/>
      <c r="E2" s="679" t="s">
        <v>753</v>
      </c>
      <c r="F2" s="679"/>
      <c r="G2" s="679"/>
      <c r="H2" s="679"/>
      <c r="I2" s="679"/>
      <c r="J2" s="679"/>
      <c r="K2" s="679"/>
      <c r="L2" s="679"/>
      <c r="M2" s="679"/>
      <c r="N2" s="679"/>
      <c r="O2" s="679"/>
    </row>
    <row r="3" spans="1:20" s="16" customFormat="1" ht="20.25" x14ac:dyDescent="0.3">
      <c r="B3" s="132"/>
      <c r="C3" s="132"/>
      <c r="D3" s="132"/>
      <c r="E3" s="132"/>
      <c r="F3" s="132"/>
      <c r="G3" s="132"/>
      <c r="H3" s="132"/>
      <c r="I3" s="132"/>
      <c r="J3" s="132"/>
    </row>
    <row r="4" spans="1:20" ht="18" x14ac:dyDescent="0.25">
      <c r="B4" s="943" t="s">
        <v>766</v>
      </c>
      <c r="C4" s="943"/>
      <c r="D4" s="943"/>
      <c r="E4" s="943"/>
      <c r="F4" s="943"/>
      <c r="G4" s="943"/>
      <c r="H4" s="943"/>
      <c r="I4" s="943"/>
      <c r="J4" s="943"/>
      <c r="K4" s="943"/>
      <c r="L4" s="943"/>
      <c r="M4" s="943"/>
      <c r="N4" s="943"/>
      <c r="O4" s="943"/>
      <c r="P4" s="943"/>
      <c r="Q4" s="943"/>
      <c r="R4" s="943"/>
      <c r="S4" s="943"/>
      <c r="T4" s="943"/>
    </row>
    <row r="5" spans="1:20" x14ac:dyDescent="0.25">
      <c r="C5" s="74"/>
      <c r="D5" s="74"/>
      <c r="E5" s="74"/>
      <c r="F5" s="74"/>
      <c r="G5" s="74"/>
      <c r="H5" s="74"/>
      <c r="M5" s="74"/>
      <c r="N5" s="74"/>
      <c r="O5" s="74"/>
      <c r="P5" s="74"/>
      <c r="Q5" s="74"/>
      <c r="R5" s="74"/>
      <c r="S5" s="74"/>
      <c r="T5" s="74"/>
    </row>
    <row r="6" spans="1:20" x14ac:dyDescent="0.25">
      <c r="A6" s="34" t="s">
        <v>926</v>
      </c>
      <c r="B6" s="34"/>
    </row>
    <row r="7" spans="1:20" x14ac:dyDescent="0.25">
      <c r="B7" s="76"/>
    </row>
    <row r="8" spans="1:20" s="77" customFormat="1" ht="42" customHeight="1" x14ac:dyDescent="0.25">
      <c r="A8" s="657" t="s">
        <v>2</v>
      </c>
      <c r="B8" s="944" t="s">
        <v>3</v>
      </c>
      <c r="C8" s="939" t="s">
        <v>243</v>
      </c>
      <c r="D8" s="939"/>
      <c r="E8" s="939"/>
      <c r="F8" s="939"/>
      <c r="G8" s="940" t="s">
        <v>901</v>
      </c>
      <c r="H8" s="941"/>
      <c r="I8" s="941"/>
      <c r="J8" s="942"/>
      <c r="K8" s="940" t="s">
        <v>212</v>
      </c>
      <c r="L8" s="941"/>
      <c r="M8" s="941"/>
      <c r="N8" s="942"/>
      <c r="O8" s="940" t="s">
        <v>113</v>
      </c>
      <c r="P8" s="941"/>
      <c r="Q8" s="941"/>
      <c r="R8" s="946"/>
    </row>
    <row r="9" spans="1:20" s="78" customFormat="1" ht="37.5" customHeight="1" x14ac:dyDescent="0.25">
      <c r="A9" s="657"/>
      <c r="B9" s="945"/>
      <c r="C9" s="86" t="s">
        <v>99</v>
      </c>
      <c r="D9" s="86" t="s">
        <v>103</v>
      </c>
      <c r="E9" s="86" t="s">
        <v>104</v>
      </c>
      <c r="F9" s="86" t="s">
        <v>19</v>
      </c>
      <c r="G9" s="86" t="s">
        <v>99</v>
      </c>
      <c r="H9" s="86" t="s">
        <v>103</v>
      </c>
      <c r="I9" s="86" t="s">
        <v>104</v>
      </c>
      <c r="J9" s="86" t="s">
        <v>19</v>
      </c>
      <c r="K9" s="86" t="s">
        <v>99</v>
      </c>
      <c r="L9" s="86" t="s">
        <v>103</v>
      </c>
      <c r="M9" s="86" t="s">
        <v>104</v>
      </c>
      <c r="N9" s="86" t="s">
        <v>19</v>
      </c>
      <c r="O9" s="86" t="s">
        <v>146</v>
      </c>
      <c r="P9" s="86" t="s">
        <v>147</v>
      </c>
      <c r="Q9" s="174" t="s">
        <v>148</v>
      </c>
      <c r="R9" s="86" t="s">
        <v>149</v>
      </c>
      <c r="S9" s="126"/>
    </row>
    <row r="10" spans="1:20" s="360" customFormat="1" ht="16.149999999999999" customHeight="1" x14ac:dyDescent="0.2">
      <c r="A10" s="64">
        <v>1</v>
      </c>
      <c r="B10" s="162">
        <v>2</v>
      </c>
      <c r="C10" s="359">
        <v>3</v>
      </c>
      <c r="D10" s="359">
        <v>4</v>
      </c>
      <c r="E10" s="359">
        <v>5</v>
      </c>
      <c r="F10" s="359">
        <v>6</v>
      </c>
      <c r="G10" s="359">
        <v>7</v>
      </c>
      <c r="H10" s="359">
        <v>8</v>
      </c>
      <c r="I10" s="359">
        <v>9</v>
      </c>
      <c r="J10" s="359">
        <v>10</v>
      </c>
      <c r="K10" s="359">
        <v>11</v>
      </c>
      <c r="L10" s="359">
        <v>12</v>
      </c>
      <c r="M10" s="359">
        <v>13</v>
      </c>
      <c r="N10" s="359">
        <v>14</v>
      </c>
      <c r="O10" s="359">
        <v>15</v>
      </c>
      <c r="P10" s="359">
        <v>16</v>
      </c>
      <c r="Q10" s="359">
        <v>17</v>
      </c>
      <c r="R10" s="162">
        <v>18</v>
      </c>
    </row>
    <row r="11" spans="1:20" s="176" customFormat="1" ht="16.149999999999999" customHeight="1" x14ac:dyDescent="0.2">
      <c r="A11" s="5">
        <v>1</v>
      </c>
      <c r="B11" s="435" t="s">
        <v>929</v>
      </c>
      <c r="C11" s="434">
        <v>0</v>
      </c>
      <c r="D11" s="434">
        <v>0</v>
      </c>
      <c r="E11" s="434">
        <v>0</v>
      </c>
      <c r="F11" s="434">
        <v>0</v>
      </c>
      <c r="G11" s="434">
        <v>0</v>
      </c>
      <c r="H11" s="434">
        <v>0</v>
      </c>
      <c r="I11" s="434">
        <v>0</v>
      </c>
      <c r="J11" s="434">
        <v>0</v>
      </c>
      <c r="K11" s="434">
        <v>0</v>
      </c>
      <c r="L11" s="434">
        <v>0</v>
      </c>
      <c r="M11" s="434">
        <v>0</v>
      </c>
      <c r="N11" s="434">
        <v>0</v>
      </c>
      <c r="O11" s="434">
        <v>0</v>
      </c>
      <c r="P11" s="434">
        <v>0</v>
      </c>
      <c r="Q11" s="434">
        <v>0</v>
      </c>
      <c r="R11" s="435">
        <v>0</v>
      </c>
    </row>
    <row r="12" spans="1:20" s="176" customFormat="1" ht="16.149999999999999" customHeight="1" x14ac:dyDescent="0.2">
      <c r="A12" s="5">
        <v>2</v>
      </c>
      <c r="B12" s="435"/>
      <c r="C12" s="434"/>
      <c r="D12" s="434"/>
      <c r="E12" s="434"/>
      <c r="F12" s="434"/>
      <c r="G12" s="434"/>
      <c r="H12" s="434"/>
      <c r="I12" s="434"/>
      <c r="J12" s="434"/>
      <c r="K12" s="434"/>
      <c r="L12" s="434"/>
      <c r="M12" s="434"/>
      <c r="N12" s="434"/>
      <c r="O12" s="434"/>
      <c r="P12" s="434"/>
      <c r="Q12" s="434"/>
      <c r="R12" s="435"/>
    </row>
    <row r="13" spans="1:20" s="176" customFormat="1" ht="16.149999999999999" customHeight="1" x14ac:dyDescent="0.2">
      <c r="A13" s="5">
        <v>3</v>
      </c>
      <c r="B13" s="435"/>
      <c r="C13" s="434"/>
      <c r="D13" s="434"/>
      <c r="E13" s="434"/>
      <c r="F13" s="434"/>
      <c r="G13" s="434"/>
      <c r="H13" s="434"/>
      <c r="I13" s="434"/>
      <c r="J13" s="434"/>
      <c r="K13" s="434"/>
      <c r="L13" s="434"/>
      <c r="M13" s="434"/>
      <c r="N13" s="434"/>
      <c r="O13" s="434"/>
      <c r="P13" s="434"/>
      <c r="Q13" s="434"/>
      <c r="R13" s="435"/>
    </row>
    <row r="14" spans="1:20" s="176" customFormat="1" ht="16.149999999999999" customHeight="1" x14ac:dyDescent="0.2">
      <c r="A14" s="5">
        <v>4</v>
      </c>
      <c r="B14" s="435"/>
      <c r="C14" s="434"/>
      <c r="D14" s="434"/>
      <c r="E14" s="434"/>
      <c r="F14" s="434"/>
      <c r="G14" s="434"/>
      <c r="H14" s="434"/>
      <c r="I14" s="434"/>
      <c r="J14" s="434"/>
      <c r="K14" s="434"/>
      <c r="L14" s="434"/>
      <c r="M14" s="434"/>
      <c r="N14" s="434"/>
      <c r="O14" s="434"/>
      <c r="P14" s="434"/>
      <c r="Q14" s="434"/>
      <c r="R14" s="435"/>
    </row>
    <row r="15" spans="1:20" s="176" customFormat="1" ht="16.149999999999999" customHeight="1" x14ac:dyDescent="0.2">
      <c r="A15" s="5">
        <v>5</v>
      </c>
      <c r="B15" s="435"/>
      <c r="C15" s="434"/>
      <c r="D15" s="434"/>
      <c r="E15" s="434"/>
      <c r="F15" s="434"/>
      <c r="G15" s="434"/>
      <c r="H15" s="434"/>
      <c r="I15" s="434"/>
      <c r="J15" s="434"/>
      <c r="K15" s="434"/>
      <c r="L15" s="434"/>
      <c r="M15" s="434"/>
      <c r="N15" s="434"/>
      <c r="O15" s="434"/>
      <c r="P15" s="434"/>
      <c r="Q15" s="434"/>
      <c r="R15" s="435"/>
    </row>
    <row r="16" spans="1:20" s="176" customFormat="1" ht="16.149999999999999" customHeight="1" x14ac:dyDescent="0.2">
      <c r="A16" s="5">
        <v>6</v>
      </c>
      <c r="B16" s="435"/>
      <c r="C16" s="434"/>
      <c r="D16" s="434"/>
      <c r="E16" s="434"/>
      <c r="F16" s="434"/>
      <c r="G16" s="434"/>
      <c r="H16" s="434"/>
      <c r="I16" s="434"/>
      <c r="J16" s="434"/>
      <c r="K16" s="434"/>
      <c r="L16" s="434"/>
      <c r="M16" s="434"/>
      <c r="N16" s="434"/>
      <c r="O16" s="434"/>
      <c r="P16" s="434"/>
      <c r="Q16" s="434"/>
      <c r="R16" s="435"/>
    </row>
    <row r="17" spans="1:45" s="176" customFormat="1" ht="16.149999999999999" customHeight="1" x14ac:dyDescent="0.2">
      <c r="A17" s="5">
        <v>7</v>
      </c>
      <c r="B17" s="435"/>
      <c r="C17" s="434"/>
      <c r="D17" s="434"/>
      <c r="E17" s="434"/>
      <c r="F17" s="434"/>
      <c r="G17" s="434"/>
      <c r="H17" s="434"/>
      <c r="I17" s="434"/>
      <c r="J17" s="434"/>
      <c r="K17" s="434"/>
      <c r="L17" s="434"/>
      <c r="M17" s="434"/>
      <c r="N17" s="434"/>
      <c r="O17" s="434"/>
      <c r="P17" s="434"/>
      <c r="Q17" s="434"/>
      <c r="R17" s="435"/>
    </row>
    <row r="18" spans="1:45" s="176" customFormat="1" ht="16.149999999999999" customHeight="1" x14ac:dyDescent="0.2">
      <c r="A18" s="5">
        <v>8</v>
      </c>
      <c r="B18" s="435"/>
      <c r="C18" s="434"/>
      <c r="D18" s="434"/>
      <c r="E18" s="434"/>
      <c r="F18" s="434"/>
      <c r="G18" s="434"/>
      <c r="H18" s="434"/>
      <c r="I18" s="434"/>
      <c r="J18" s="434"/>
      <c r="K18" s="434"/>
      <c r="L18" s="434"/>
      <c r="M18" s="434"/>
      <c r="N18" s="434"/>
      <c r="O18" s="434"/>
      <c r="P18" s="434"/>
      <c r="Q18" s="434"/>
      <c r="R18" s="435"/>
    </row>
    <row r="19" spans="1:45" s="176" customFormat="1" ht="16.149999999999999" customHeight="1" x14ac:dyDescent="0.2">
      <c r="A19" s="5">
        <v>9</v>
      </c>
      <c r="B19" s="435"/>
      <c r="C19" s="434"/>
      <c r="D19" s="434"/>
      <c r="E19" s="434"/>
      <c r="F19" s="434"/>
      <c r="G19" s="434"/>
      <c r="H19" s="434"/>
      <c r="I19" s="434"/>
      <c r="J19" s="434"/>
      <c r="K19" s="434"/>
      <c r="L19" s="434"/>
      <c r="M19" s="434"/>
      <c r="N19" s="434"/>
      <c r="O19" s="434"/>
      <c r="P19" s="434"/>
      <c r="Q19" s="434"/>
      <c r="R19" s="435"/>
    </row>
    <row r="20" spans="1:45" s="176" customFormat="1" ht="16.149999999999999" customHeight="1" x14ac:dyDescent="0.2">
      <c r="A20" s="5">
        <v>10</v>
      </c>
      <c r="B20" s="435"/>
      <c r="C20" s="434"/>
      <c r="D20" s="434"/>
      <c r="E20" s="434"/>
      <c r="F20" s="434"/>
      <c r="G20" s="434"/>
      <c r="H20" s="434"/>
      <c r="I20" s="434"/>
      <c r="J20" s="434"/>
      <c r="K20" s="434"/>
      <c r="L20" s="434"/>
      <c r="M20" s="434"/>
      <c r="N20" s="434"/>
      <c r="O20" s="434"/>
      <c r="P20" s="434"/>
      <c r="Q20" s="434"/>
      <c r="R20" s="435"/>
    </row>
    <row r="21" spans="1:45" s="176" customFormat="1" ht="16.149999999999999" customHeight="1" x14ac:dyDescent="0.2">
      <c r="A21" s="5">
        <v>11</v>
      </c>
      <c r="B21" s="435"/>
      <c r="C21" s="434"/>
      <c r="D21" s="434"/>
      <c r="E21" s="434"/>
      <c r="F21" s="434"/>
      <c r="G21" s="434"/>
      <c r="H21" s="434"/>
      <c r="I21" s="434"/>
      <c r="J21" s="434"/>
      <c r="K21" s="434"/>
      <c r="L21" s="434"/>
      <c r="M21" s="434"/>
      <c r="N21" s="434"/>
      <c r="O21" s="434"/>
      <c r="P21" s="434"/>
      <c r="Q21" s="434"/>
      <c r="R21" s="435"/>
    </row>
    <row r="22" spans="1:45" x14ac:dyDescent="0.25">
      <c r="A22" s="5">
        <v>12</v>
      </c>
      <c r="B22" s="79"/>
      <c r="C22" s="484"/>
      <c r="D22" s="484"/>
      <c r="E22" s="484"/>
      <c r="F22" s="484"/>
      <c r="G22" s="484"/>
      <c r="H22" s="484"/>
      <c r="I22" s="484"/>
      <c r="J22" s="484"/>
      <c r="K22" s="484"/>
      <c r="L22" s="484"/>
      <c r="M22" s="484"/>
      <c r="N22" s="484"/>
      <c r="O22" s="484"/>
      <c r="P22" s="484"/>
      <c r="Q22" s="484"/>
      <c r="R22" s="484"/>
    </row>
    <row r="23" spans="1:45" x14ac:dyDescent="0.25">
      <c r="A23" s="5">
        <v>13</v>
      </c>
      <c r="B23" s="81"/>
      <c r="C23" s="484"/>
      <c r="D23" s="484"/>
      <c r="E23" s="484"/>
      <c r="F23" s="484"/>
      <c r="G23" s="484"/>
      <c r="H23" s="484"/>
      <c r="I23" s="484"/>
      <c r="J23" s="484"/>
      <c r="K23" s="484"/>
      <c r="L23" s="484"/>
      <c r="M23" s="484"/>
      <c r="N23" s="484"/>
      <c r="O23" s="484"/>
      <c r="P23" s="484"/>
      <c r="Q23" s="484"/>
      <c r="R23" s="484"/>
    </row>
    <row r="24" spans="1:45" x14ac:dyDescent="0.25">
      <c r="A24" s="5">
        <v>14</v>
      </c>
      <c r="B24" s="81"/>
      <c r="C24" s="484"/>
      <c r="D24" s="484"/>
      <c r="E24" s="484"/>
      <c r="F24" s="484"/>
      <c r="G24" s="484"/>
      <c r="H24" s="484"/>
      <c r="I24" s="484"/>
      <c r="J24" s="484"/>
      <c r="K24" s="484"/>
      <c r="L24" s="484"/>
      <c r="M24" s="484"/>
      <c r="N24" s="484"/>
      <c r="O24" s="484"/>
      <c r="P24" s="484"/>
      <c r="Q24" s="484"/>
      <c r="R24" s="484"/>
    </row>
    <row r="25" spans="1:45" x14ac:dyDescent="0.25">
      <c r="A25" s="135" t="s">
        <v>7</v>
      </c>
      <c r="B25" s="81"/>
      <c r="C25" s="484"/>
      <c r="D25" s="484"/>
      <c r="E25" s="484"/>
      <c r="F25" s="484"/>
      <c r="G25" s="484"/>
      <c r="H25" s="484"/>
      <c r="I25" s="484"/>
      <c r="J25" s="484"/>
      <c r="K25" s="484"/>
      <c r="L25" s="484"/>
      <c r="M25" s="484"/>
      <c r="N25" s="484"/>
      <c r="O25" s="484"/>
      <c r="P25" s="484"/>
      <c r="Q25" s="484"/>
      <c r="R25" s="484"/>
    </row>
    <row r="26" spans="1:45" s="80" customFormat="1" x14ac:dyDescent="0.25">
      <c r="A26" s="135" t="s">
        <v>7</v>
      </c>
      <c r="B26" s="81"/>
      <c r="C26" s="484"/>
      <c r="D26" s="484"/>
      <c r="E26" s="484"/>
      <c r="F26" s="484"/>
      <c r="G26" s="484"/>
      <c r="H26" s="484"/>
      <c r="I26" s="484"/>
      <c r="J26" s="484"/>
      <c r="K26" s="484"/>
      <c r="L26" s="484"/>
      <c r="M26" s="484"/>
      <c r="N26" s="484"/>
      <c r="O26" s="484"/>
      <c r="P26" s="484"/>
      <c r="Q26" s="484"/>
      <c r="R26" s="484"/>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row>
    <row r="27" spans="1:45" ht="15.75" x14ac:dyDescent="0.25">
      <c r="A27" s="302" t="s">
        <v>19</v>
      </c>
      <c r="B27" s="435"/>
      <c r="C27" s="434">
        <v>0</v>
      </c>
      <c r="D27" s="434">
        <v>0</v>
      </c>
      <c r="E27" s="434">
        <v>0</v>
      </c>
      <c r="F27" s="434">
        <v>0</v>
      </c>
      <c r="G27" s="434">
        <v>0</v>
      </c>
      <c r="H27" s="434">
        <v>0</v>
      </c>
      <c r="I27" s="434">
        <v>0</v>
      </c>
      <c r="J27" s="434">
        <v>0</v>
      </c>
      <c r="K27" s="434">
        <v>0</v>
      </c>
      <c r="L27" s="434">
        <v>0</v>
      </c>
      <c r="M27" s="434">
        <v>0</v>
      </c>
      <c r="N27" s="434">
        <v>0</v>
      </c>
      <c r="O27" s="434">
        <v>0</v>
      </c>
      <c r="P27" s="434">
        <v>0</v>
      </c>
      <c r="Q27" s="434">
        <v>0</v>
      </c>
      <c r="R27" s="435">
        <v>0</v>
      </c>
    </row>
    <row r="30" spans="1:45" s="16" customFormat="1" ht="12.75" x14ac:dyDescent="0.2">
      <c r="A30" s="15" t="s">
        <v>953</v>
      </c>
      <c r="G30" s="15"/>
      <c r="H30" s="15"/>
      <c r="K30" s="15"/>
      <c r="L30" s="15"/>
      <c r="M30" s="15"/>
      <c r="N30" s="15"/>
      <c r="O30" s="15"/>
      <c r="P30" s="686" t="s">
        <v>13</v>
      </c>
      <c r="Q30" s="686"/>
      <c r="R30" s="686"/>
      <c r="S30" s="686"/>
    </row>
    <row r="31" spans="1:45" s="16" customFormat="1" ht="12.75" customHeight="1" x14ac:dyDescent="0.2">
      <c r="J31" s="15"/>
      <c r="K31" s="681" t="s">
        <v>14</v>
      </c>
      <c r="L31" s="681"/>
      <c r="M31" s="681"/>
      <c r="N31" s="681"/>
      <c r="O31" s="681"/>
      <c r="P31" s="681"/>
      <c r="Q31" s="681"/>
      <c r="R31" s="681"/>
      <c r="S31" s="681"/>
    </row>
    <row r="32" spans="1:45" s="16" customFormat="1" ht="12.75" customHeight="1" x14ac:dyDescent="0.2">
      <c r="J32" s="681" t="s">
        <v>91</v>
      </c>
      <c r="K32" s="681"/>
      <c r="L32" s="681"/>
      <c r="M32" s="681"/>
      <c r="N32" s="681"/>
      <c r="O32" s="681"/>
      <c r="P32" s="681"/>
      <c r="Q32" s="681"/>
      <c r="R32" s="681"/>
      <c r="S32" s="681"/>
    </row>
    <row r="33" spans="1:19" s="16" customFormat="1" ht="12.75" x14ac:dyDescent="0.2">
      <c r="A33" s="15"/>
      <c r="B33" s="15"/>
      <c r="K33" s="15"/>
      <c r="L33" s="15"/>
      <c r="M33" s="15"/>
      <c r="N33" s="34" t="s">
        <v>88</v>
      </c>
      <c r="O33" s="34"/>
      <c r="P33" s="34"/>
      <c r="Q33" s="34"/>
      <c r="R33" s="34"/>
      <c r="S33" s="34"/>
    </row>
  </sheetData>
  <mergeCells count="12">
    <mergeCell ref="B4:T4"/>
    <mergeCell ref="A8:A9"/>
    <mergeCell ref="B8:B9"/>
    <mergeCell ref="G1:M1"/>
    <mergeCell ref="E2:O2"/>
    <mergeCell ref="O8:R8"/>
    <mergeCell ref="J32:S32"/>
    <mergeCell ref="C8:F8"/>
    <mergeCell ref="K8:N8"/>
    <mergeCell ref="G8:J8"/>
    <mergeCell ref="P30:S30"/>
    <mergeCell ref="K31:S31"/>
  </mergeCells>
  <phoneticPr fontId="0" type="noConversion"/>
  <printOptions horizontalCentered="1"/>
  <pageMargins left="0.70866141732283472" right="0.70866141732283472" top="0.23622047244094491" bottom="0" header="0.31496062992125984" footer="0.31496062992125984"/>
  <pageSetup paperSize="9" scale="77"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5"/>
  <sheetViews>
    <sheetView zoomScale="70" zoomScaleNormal="70" zoomScaleSheetLayoutView="90" workbookViewId="0">
      <selection activeCell="J39" sqref="J39"/>
    </sheetView>
  </sheetViews>
  <sheetFormatPr defaultRowHeight="15" x14ac:dyDescent="0.25"/>
  <cols>
    <col min="1" max="1" width="7.28515625" style="73" customWidth="1"/>
    <col min="2" max="2" width="14.140625" style="73" customWidth="1"/>
    <col min="3" max="3" width="15.42578125" style="73" customWidth="1"/>
    <col min="4" max="4" width="14.85546875" style="73" customWidth="1"/>
    <col min="5" max="5" width="11.85546875" style="73" customWidth="1"/>
    <col min="6" max="6" width="9.85546875" style="73" customWidth="1"/>
    <col min="7" max="7" width="12.7109375" style="73" customWidth="1"/>
    <col min="8" max="9" width="11" style="73" customWidth="1"/>
    <col min="10" max="10" width="14.140625" style="73" customWidth="1"/>
    <col min="11" max="11" width="12.28515625" style="73" customWidth="1"/>
    <col min="12" max="12" width="13.140625" style="73" customWidth="1"/>
    <col min="13" max="13" width="13.42578125" style="73" customWidth="1"/>
    <col min="14" max="14" width="9.5703125" style="73" customWidth="1"/>
    <col min="15" max="15" width="12.7109375" style="73" customWidth="1"/>
    <col min="16" max="16" width="13.28515625" style="73" customWidth="1"/>
    <col min="17" max="17" width="11.28515625" style="73" customWidth="1"/>
    <col min="18" max="18" width="9.28515625" style="73" customWidth="1"/>
    <col min="19" max="19" width="9.140625" style="73"/>
    <col min="20" max="20" width="12.28515625" style="73" customWidth="1"/>
    <col min="21" max="16384" width="9.140625" style="73"/>
  </cols>
  <sheetData>
    <row r="1" spans="1:20" s="16" customFormat="1" ht="15.75" x14ac:dyDescent="0.25">
      <c r="C1" s="43"/>
      <c r="D1" s="43"/>
      <c r="E1" s="43"/>
      <c r="F1" s="43"/>
      <c r="G1" s="43"/>
      <c r="H1" s="43"/>
      <c r="I1" s="111" t="s">
        <v>0</v>
      </c>
      <c r="J1" s="43"/>
      <c r="Q1" s="808" t="s">
        <v>544</v>
      </c>
      <c r="R1" s="808"/>
    </row>
    <row r="2" spans="1:20" s="16" customFormat="1" ht="20.25" x14ac:dyDescent="0.3">
      <c r="G2" s="679" t="s">
        <v>753</v>
      </c>
      <c r="H2" s="679"/>
      <c r="I2" s="679"/>
      <c r="J2" s="679"/>
      <c r="K2" s="679"/>
      <c r="L2" s="679"/>
      <c r="M2" s="679"/>
      <c r="N2" s="42"/>
      <c r="O2" s="42"/>
      <c r="P2" s="42"/>
      <c r="Q2" s="42"/>
    </row>
    <row r="3" spans="1:20" s="16" customFormat="1" ht="20.25" x14ac:dyDescent="0.3">
      <c r="G3" s="132"/>
      <c r="H3" s="132"/>
      <c r="I3" s="132"/>
      <c r="J3" s="132"/>
      <c r="K3" s="132"/>
      <c r="L3" s="132"/>
      <c r="M3" s="132"/>
      <c r="N3" s="42"/>
      <c r="O3" s="42"/>
      <c r="P3" s="42"/>
      <c r="Q3" s="42"/>
    </row>
    <row r="4" spans="1:20" ht="18" x14ac:dyDescent="0.25">
      <c r="B4" s="947" t="s">
        <v>767</v>
      </c>
      <c r="C4" s="947"/>
      <c r="D4" s="947"/>
      <c r="E4" s="947"/>
      <c r="F4" s="947"/>
      <c r="G4" s="947"/>
      <c r="H4" s="947"/>
      <c r="I4" s="947"/>
      <c r="J4" s="947"/>
      <c r="K4" s="947"/>
      <c r="L4" s="947"/>
      <c r="M4" s="947"/>
      <c r="N4" s="947"/>
      <c r="O4" s="947"/>
      <c r="P4" s="947"/>
      <c r="Q4" s="947"/>
      <c r="R4" s="947"/>
      <c r="S4" s="947"/>
      <c r="T4" s="947"/>
    </row>
    <row r="5" spans="1:20" ht="15.75" x14ac:dyDescent="0.25">
      <c r="C5" s="74"/>
      <c r="D5" s="75"/>
      <c r="E5" s="74"/>
      <c r="F5" s="74"/>
      <c r="G5" s="74"/>
      <c r="H5" s="74"/>
      <c r="I5" s="74"/>
      <c r="J5" s="74"/>
      <c r="K5" s="74"/>
      <c r="L5" s="74"/>
      <c r="M5" s="74"/>
      <c r="N5" s="74"/>
      <c r="O5" s="74"/>
      <c r="P5" s="74"/>
      <c r="Q5" s="74"/>
      <c r="R5" s="74"/>
      <c r="S5" s="74"/>
      <c r="T5" s="74"/>
    </row>
    <row r="6" spans="1:20" x14ac:dyDescent="0.25">
      <c r="A6" s="87" t="s">
        <v>934</v>
      </c>
    </row>
    <row r="7" spans="1:20" x14ac:dyDescent="0.25">
      <c r="B7" s="76"/>
      <c r="Q7" s="119" t="s">
        <v>143</v>
      </c>
    </row>
    <row r="8" spans="1:20" s="77" customFormat="1" ht="32.450000000000003" customHeight="1" x14ac:dyDescent="0.25">
      <c r="A8" s="657" t="s">
        <v>2</v>
      </c>
      <c r="B8" s="944" t="s">
        <v>3</v>
      </c>
      <c r="C8" s="939" t="s">
        <v>457</v>
      </c>
      <c r="D8" s="939"/>
      <c r="E8" s="939"/>
      <c r="F8" s="939"/>
      <c r="G8" s="939" t="s">
        <v>458</v>
      </c>
      <c r="H8" s="939"/>
      <c r="I8" s="939"/>
      <c r="J8" s="939"/>
      <c r="K8" s="939" t="s">
        <v>459</v>
      </c>
      <c r="L8" s="939"/>
      <c r="M8" s="939"/>
      <c r="N8" s="939"/>
      <c r="O8" s="939" t="s">
        <v>460</v>
      </c>
      <c r="P8" s="939"/>
      <c r="Q8" s="939"/>
      <c r="R8" s="944"/>
      <c r="S8" s="948" t="s">
        <v>165</v>
      </c>
    </row>
    <row r="9" spans="1:20" s="78" customFormat="1" ht="75" customHeight="1" x14ac:dyDescent="0.25">
      <c r="A9" s="657"/>
      <c r="B9" s="945"/>
      <c r="C9" s="86" t="s">
        <v>162</v>
      </c>
      <c r="D9" s="136" t="s">
        <v>164</v>
      </c>
      <c r="E9" s="86" t="s">
        <v>142</v>
      </c>
      <c r="F9" s="136" t="s">
        <v>163</v>
      </c>
      <c r="G9" s="86" t="s">
        <v>244</v>
      </c>
      <c r="H9" s="136" t="s">
        <v>164</v>
      </c>
      <c r="I9" s="86" t="s">
        <v>142</v>
      </c>
      <c r="J9" s="136" t="s">
        <v>163</v>
      </c>
      <c r="K9" s="86" t="s">
        <v>244</v>
      </c>
      <c r="L9" s="136" t="s">
        <v>164</v>
      </c>
      <c r="M9" s="86" t="s">
        <v>142</v>
      </c>
      <c r="N9" s="136" t="s">
        <v>163</v>
      </c>
      <c r="O9" s="86" t="s">
        <v>244</v>
      </c>
      <c r="P9" s="136" t="s">
        <v>164</v>
      </c>
      <c r="Q9" s="86" t="s">
        <v>142</v>
      </c>
      <c r="R9" s="137" t="s">
        <v>163</v>
      </c>
      <c r="S9" s="948"/>
    </row>
    <row r="10" spans="1:20" s="78" customFormat="1" ht="16.149999999999999" customHeight="1" x14ac:dyDescent="0.25">
      <c r="A10" s="5">
        <v>1</v>
      </c>
      <c r="B10" s="85">
        <v>2</v>
      </c>
      <c r="C10" s="72">
        <v>3</v>
      </c>
      <c r="D10" s="72">
        <v>4</v>
      </c>
      <c r="E10" s="72">
        <v>5</v>
      </c>
      <c r="F10" s="72">
        <v>6</v>
      </c>
      <c r="G10" s="72">
        <v>7</v>
      </c>
      <c r="H10" s="72">
        <v>8</v>
      </c>
      <c r="I10" s="72">
        <v>9</v>
      </c>
      <c r="J10" s="72">
        <v>10</v>
      </c>
      <c r="K10" s="72">
        <v>11</v>
      </c>
      <c r="L10" s="72">
        <v>12</v>
      </c>
      <c r="M10" s="72">
        <v>13</v>
      </c>
      <c r="N10" s="72">
        <v>14</v>
      </c>
      <c r="O10" s="72">
        <v>15</v>
      </c>
      <c r="P10" s="72">
        <v>16</v>
      </c>
      <c r="Q10" s="72">
        <v>17</v>
      </c>
      <c r="R10" s="128">
        <v>18</v>
      </c>
      <c r="S10" s="135">
        <v>19</v>
      </c>
    </row>
    <row r="11" spans="1:20" s="78" customFormat="1" ht="16.149999999999999" customHeight="1" x14ac:dyDescent="0.25">
      <c r="A11" s="5">
        <v>1</v>
      </c>
      <c r="B11" s="435" t="s">
        <v>929</v>
      </c>
      <c r="C11" s="434">
        <v>0</v>
      </c>
      <c r="D11" s="434">
        <v>0</v>
      </c>
      <c r="E11" s="434">
        <v>0</v>
      </c>
      <c r="F11" s="434">
        <v>0</v>
      </c>
      <c r="G11" s="434">
        <v>0</v>
      </c>
      <c r="H11" s="434">
        <v>0</v>
      </c>
      <c r="I11" s="434">
        <v>0</v>
      </c>
      <c r="J11" s="434">
        <v>0</v>
      </c>
      <c r="K11" s="434">
        <v>0</v>
      </c>
      <c r="L11" s="434">
        <v>0</v>
      </c>
      <c r="M11" s="434">
        <v>0</v>
      </c>
      <c r="N11" s="434">
        <v>0</v>
      </c>
      <c r="O11" s="434">
        <v>0</v>
      </c>
      <c r="P11" s="434">
        <v>0</v>
      </c>
      <c r="Q11" s="434">
        <v>0</v>
      </c>
      <c r="R11" s="435">
        <v>0</v>
      </c>
      <c r="S11" s="135">
        <v>0</v>
      </c>
    </row>
    <row r="12" spans="1:20" s="78" customFormat="1" ht="16.149999999999999" customHeight="1" x14ac:dyDescent="0.25">
      <c r="A12" s="5">
        <v>2</v>
      </c>
      <c r="B12" s="435"/>
      <c r="C12" s="434"/>
      <c r="D12" s="434"/>
      <c r="E12" s="434"/>
      <c r="F12" s="434"/>
      <c r="G12" s="434"/>
      <c r="H12" s="434"/>
      <c r="I12" s="434"/>
      <c r="J12" s="434"/>
      <c r="K12" s="434"/>
      <c r="L12" s="434"/>
      <c r="M12" s="434"/>
      <c r="N12" s="434"/>
      <c r="O12" s="434"/>
      <c r="P12" s="434"/>
      <c r="Q12" s="434"/>
      <c r="R12" s="435"/>
      <c r="S12" s="135"/>
    </row>
    <row r="13" spans="1:20" s="78" customFormat="1" ht="16.149999999999999" customHeight="1" x14ac:dyDescent="0.25">
      <c r="A13" s="5">
        <v>3</v>
      </c>
      <c r="B13" s="435"/>
      <c r="C13" s="434"/>
      <c r="D13" s="434"/>
      <c r="E13" s="434"/>
      <c r="F13" s="434"/>
      <c r="G13" s="434"/>
      <c r="H13" s="434"/>
      <c r="I13" s="434"/>
      <c r="J13" s="434"/>
      <c r="K13" s="434"/>
      <c r="L13" s="434"/>
      <c r="M13" s="434"/>
      <c r="N13" s="434"/>
      <c r="O13" s="434"/>
      <c r="P13" s="434"/>
      <c r="Q13" s="434"/>
      <c r="R13" s="435"/>
      <c r="S13" s="135"/>
    </row>
    <row r="14" spans="1:20" s="78" customFormat="1" ht="16.149999999999999" customHeight="1" x14ac:dyDescent="0.25">
      <c r="A14" s="5">
        <v>4</v>
      </c>
      <c r="B14" s="435"/>
      <c r="C14" s="434"/>
      <c r="D14" s="434"/>
      <c r="E14" s="434"/>
      <c r="F14" s="434"/>
      <c r="G14" s="434"/>
      <c r="H14" s="434"/>
      <c r="I14" s="434"/>
      <c r="J14" s="434"/>
      <c r="K14" s="434"/>
      <c r="L14" s="434"/>
      <c r="M14" s="434"/>
      <c r="N14" s="434"/>
      <c r="O14" s="434"/>
      <c r="P14" s="434"/>
      <c r="Q14" s="434"/>
      <c r="R14" s="435"/>
      <c r="S14" s="135"/>
    </row>
    <row r="15" spans="1:20" s="78" customFormat="1" ht="16.149999999999999" customHeight="1" x14ac:dyDescent="0.25">
      <c r="A15" s="5">
        <v>5</v>
      </c>
      <c r="B15" s="435"/>
      <c r="C15" s="434"/>
      <c r="D15" s="434"/>
      <c r="E15" s="434"/>
      <c r="F15" s="434"/>
      <c r="G15" s="434"/>
      <c r="H15" s="434"/>
      <c r="I15" s="434"/>
      <c r="J15" s="434"/>
      <c r="K15" s="434"/>
      <c r="L15" s="434"/>
      <c r="M15" s="434"/>
      <c r="N15" s="434"/>
      <c r="O15" s="434"/>
      <c r="P15" s="434"/>
      <c r="Q15" s="434"/>
      <c r="R15" s="435"/>
      <c r="S15" s="135"/>
    </row>
    <row r="16" spans="1:20" s="78" customFormat="1" ht="16.149999999999999" customHeight="1" x14ac:dyDescent="0.25">
      <c r="A16" s="5">
        <v>6</v>
      </c>
      <c r="B16" s="435"/>
      <c r="C16" s="434"/>
      <c r="D16" s="434"/>
      <c r="E16" s="434"/>
      <c r="F16" s="434"/>
      <c r="G16" s="434"/>
      <c r="H16" s="434"/>
      <c r="I16" s="434"/>
      <c r="J16" s="434"/>
      <c r="K16" s="434"/>
      <c r="L16" s="434"/>
      <c r="M16" s="434"/>
      <c r="N16" s="434"/>
      <c r="O16" s="434"/>
      <c r="P16" s="434"/>
      <c r="Q16" s="434"/>
      <c r="R16" s="435"/>
      <c r="S16" s="135"/>
    </row>
    <row r="17" spans="1:45" s="78" customFormat="1" ht="16.149999999999999" customHeight="1" x14ac:dyDescent="0.25">
      <c r="A17" s="5">
        <v>7</v>
      </c>
      <c r="B17" s="435"/>
      <c r="C17" s="434"/>
      <c r="D17" s="434"/>
      <c r="E17" s="434"/>
      <c r="F17" s="434"/>
      <c r="G17" s="434"/>
      <c r="H17" s="434"/>
      <c r="I17" s="434"/>
      <c r="J17" s="434"/>
      <c r="K17" s="434"/>
      <c r="L17" s="434"/>
      <c r="M17" s="434"/>
      <c r="N17" s="434"/>
      <c r="O17" s="434"/>
      <c r="P17" s="434"/>
      <c r="Q17" s="434"/>
      <c r="R17" s="435"/>
      <c r="S17" s="135"/>
    </row>
    <row r="18" spans="1:45" x14ac:dyDescent="0.25">
      <c r="A18" s="5">
        <v>8</v>
      </c>
      <c r="B18" s="435"/>
      <c r="C18" s="434"/>
      <c r="D18" s="434"/>
      <c r="E18" s="434"/>
      <c r="F18" s="434"/>
      <c r="G18" s="434"/>
      <c r="H18" s="434"/>
      <c r="I18" s="434"/>
      <c r="J18" s="434"/>
      <c r="K18" s="434"/>
      <c r="L18" s="434"/>
      <c r="M18" s="434"/>
      <c r="N18" s="434"/>
      <c r="O18" s="434"/>
      <c r="P18" s="434"/>
      <c r="Q18" s="434"/>
      <c r="R18" s="435"/>
      <c r="S18" s="80"/>
    </row>
    <row r="19" spans="1:45" x14ac:dyDescent="0.25">
      <c r="A19" s="5">
        <v>9</v>
      </c>
      <c r="B19" s="435"/>
      <c r="C19" s="434"/>
      <c r="D19" s="434"/>
      <c r="E19" s="434"/>
      <c r="F19" s="434"/>
      <c r="G19" s="434"/>
      <c r="H19" s="434"/>
      <c r="I19" s="434"/>
      <c r="J19" s="434"/>
      <c r="K19" s="434"/>
      <c r="L19" s="434"/>
      <c r="M19" s="434"/>
      <c r="N19" s="434"/>
      <c r="O19" s="434"/>
      <c r="P19" s="434"/>
      <c r="Q19" s="434"/>
      <c r="R19" s="435"/>
      <c r="S19" s="80"/>
    </row>
    <row r="20" spans="1:45" x14ac:dyDescent="0.25">
      <c r="A20" s="5">
        <v>10</v>
      </c>
      <c r="B20" s="435"/>
      <c r="C20" s="434"/>
      <c r="D20" s="434"/>
      <c r="E20" s="434"/>
      <c r="F20" s="434"/>
      <c r="G20" s="434"/>
      <c r="H20" s="434"/>
      <c r="I20" s="434"/>
      <c r="J20" s="434"/>
      <c r="K20" s="434"/>
      <c r="L20" s="434"/>
      <c r="M20" s="434"/>
      <c r="N20" s="434"/>
      <c r="O20" s="434"/>
      <c r="P20" s="434"/>
      <c r="Q20" s="434"/>
      <c r="R20" s="435"/>
      <c r="S20" s="80"/>
    </row>
    <row r="21" spans="1:45" x14ac:dyDescent="0.25">
      <c r="A21" s="5">
        <v>11</v>
      </c>
      <c r="B21" s="435"/>
      <c r="C21" s="434"/>
      <c r="D21" s="434"/>
      <c r="E21" s="434"/>
      <c r="F21" s="434"/>
      <c r="G21" s="434"/>
      <c r="H21" s="434"/>
      <c r="I21" s="434"/>
      <c r="J21" s="434"/>
      <c r="K21" s="434"/>
      <c r="L21" s="434"/>
      <c r="M21" s="434"/>
      <c r="N21" s="434"/>
      <c r="O21" s="434"/>
      <c r="P21" s="434"/>
      <c r="Q21" s="434"/>
      <c r="R21" s="435"/>
      <c r="S21" s="80"/>
    </row>
    <row r="22" spans="1:45" s="80" customFormat="1" x14ac:dyDescent="0.25">
      <c r="A22" s="5">
        <v>12</v>
      </c>
      <c r="B22" s="79"/>
      <c r="C22" s="484"/>
      <c r="D22" s="484"/>
      <c r="E22" s="484"/>
      <c r="F22" s="484"/>
      <c r="G22" s="484"/>
      <c r="H22" s="484"/>
      <c r="I22" s="484"/>
      <c r="J22" s="484"/>
      <c r="K22" s="484"/>
      <c r="L22" s="484"/>
      <c r="M22" s="484"/>
      <c r="N22" s="484"/>
      <c r="O22" s="484"/>
      <c r="P22" s="484"/>
      <c r="Q22" s="484"/>
      <c r="R22" s="484"/>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row>
    <row r="23" spans="1:45" x14ac:dyDescent="0.25">
      <c r="A23" s="5">
        <v>13</v>
      </c>
      <c r="B23" s="81"/>
      <c r="C23" s="484"/>
      <c r="D23" s="484"/>
      <c r="E23" s="484"/>
      <c r="F23" s="484"/>
      <c r="G23" s="484"/>
      <c r="H23" s="484"/>
      <c r="I23" s="484"/>
      <c r="J23" s="484"/>
      <c r="K23" s="484"/>
      <c r="L23" s="484"/>
      <c r="M23" s="484"/>
      <c r="N23" s="484"/>
      <c r="O23" s="484"/>
      <c r="P23" s="484"/>
      <c r="Q23" s="484"/>
      <c r="R23" s="484"/>
      <c r="S23" s="80"/>
    </row>
    <row r="24" spans="1:45" x14ac:dyDescent="0.25">
      <c r="A24" s="5">
        <v>14</v>
      </c>
      <c r="B24" s="81"/>
      <c r="C24" s="484"/>
      <c r="D24" s="484"/>
      <c r="E24" s="484"/>
      <c r="F24" s="484"/>
      <c r="G24" s="484"/>
      <c r="H24" s="484"/>
      <c r="I24" s="484"/>
      <c r="J24" s="484"/>
      <c r="K24" s="484"/>
      <c r="L24" s="484"/>
      <c r="M24" s="484"/>
      <c r="N24" s="484"/>
      <c r="O24" s="484"/>
      <c r="P24" s="484"/>
      <c r="Q24" s="484"/>
      <c r="R24" s="484"/>
      <c r="S24" s="80"/>
    </row>
    <row r="25" spans="1:45" x14ac:dyDescent="0.25">
      <c r="A25" s="120" t="s">
        <v>7</v>
      </c>
      <c r="B25" s="81"/>
      <c r="C25" s="484"/>
      <c r="D25" s="484"/>
      <c r="E25" s="484"/>
      <c r="F25" s="484"/>
      <c r="G25" s="484"/>
      <c r="H25" s="484"/>
      <c r="I25" s="484"/>
      <c r="J25" s="484"/>
      <c r="K25" s="484"/>
      <c r="L25" s="484"/>
      <c r="M25" s="484"/>
      <c r="N25" s="484"/>
      <c r="O25" s="484"/>
      <c r="P25" s="484"/>
      <c r="Q25" s="484"/>
      <c r="R25" s="484"/>
      <c r="S25" s="80"/>
    </row>
    <row r="26" spans="1:45" x14ac:dyDescent="0.25">
      <c r="A26" s="120" t="s">
        <v>7</v>
      </c>
      <c r="B26" s="81"/>
      <c r="C26" s="484"/>
      <c r="D26" s="484"/>
      <c r="E26" s="484"/>
      <c r="F26" s="484"/>
      <c r="G26" s="484"/>
      <c r="H26" s="484"/>
      <c r="I26" s="484"/>
      <c r="J26" s="484"/>
      <c r="K26" s="484"/>
      <c r="L26" s="484"/>
      <c r="M26" s="484"/>
      <c r="N26" s="484"/>
      <c r="O26" s="484"/>
      <c r="P26" s="484"/>
      <c r="Q26" s="484"/>
      <c r="R26" s="484"/>
      <c r="S26" s="80"/>
    </row>
    <row r="27" spans="1:45" x14ac:dyDescent="0.25">
      <c r="A27" s="301" t="s">
        <v>19</v>
      </c>
      <c r="B27" s="435"/>
      <c r="C27" s="434">
        <v>0</v>
      </c>
      <c r="D27" s="434">
        <v>0</v>
      </c>
      <c r="E27" s="434">
        <v>0</v>
      </c>
      <c r="F27" s="434">
        <v>0</v>
      </c>
      <c r="G27" s="434">
        <v>0</v>
      </c>
      <c r="H27" s="434">
        <v>0</v>
      </c>
      <c r="I27" s="434">
        <v>0</v>
      </c>
      <c r="J27" s="434">
        <v>0</v>
      </c>
      <c r="K27" s="434">
        <v>0</v>
      </c>
      <c r="L27" s="434">
        <v>0</v>
      </c>
      <c r="M27" s="434">
        <v>0</v>
      </c>
      <c r="N27" s="434">
        <v>0</v>
      </c>
      <c r="O27" s="434">
        <v>0</v>
      </c>
      <c r="P27" s="434">
        <v>0</v>
      </c>
      <c r="Q27" s="434">
        <v>0</v>
      </c>
      <c r="R27" s="435">
        <v>0</v>
      </c>
      <c r="S27" s="435">
        <v>0</v>
      </c>
    </row>
    <row r="28" spans="1:45" x14ac:dyDescent="0.25">
      <c r="A28" s="303" t="s">
        <v>494</v>
      </c>
      <c r="B28" s="82"/>
      <c r="C28" s="82"/>
      <c r="D28" s="82"/>
      <c r="E28" s="82"/>
      <c r="F28" s="82"/>
      <c r="G28" s="82"/>
      <c r="H28" s="82"/>
      <c r="I28" s="82"/>
      <c r="J28" s="82"/>
      <c r="K28" s="82"/>
      <c r="L28" s="82"/>
      <c r="M28" s="82"/>
      <c r="N28" s="82"/>
      <c r="O28" s="82"/>
      <c r="P28" s="82"/>
      <c r="Q28" s="82"/>
      <c r="R28" s="82"/>
      <c r="S28" s="82"/>
    </row>
    <row r="29" spans="1:45" s="16" customFormat="1" ht="12.75" x14ac:dyDescent="0.2">
      <c r="A29" s="15" t="s">
        <v>12</v>
      </c>
      <c r="G29" s="15"/>
      <c r="H29" s="15"/>
    </row>
    <row r="30" spans="1:45" s="16" customFormat="1" ht="12.75" customHeight="1" x14ac:dyDescent="0.2"/>
    <row r="31" spans="1:45" s="16" customFormat="1" ht="12.75" customHeight="1" x14ac:dyDescent="0.2"/>
    <row r="32" spans="1:45" s="16" customFormat="1" ht="12.75" x14ac:dyDescent="0.2">
      <c r="A32" s="15"/>
      <c r="B32" s="15"/>
      <c r="M32" s="551" t="s">
        <v>13</v>
      </c>
      <c r="N32" s="555"/>
      <c r="O32" s="15"/>
      <c r="P32" s="15"/>
      <c r="Q32" s="15"/>
      <c r="R32" s="15"/>
      <c r="S32" s="15"/>
      <c r="T32" s="15"/>
      <c r="U32" s="15"/>
      <c r="W32" s="551"/>
    </row>
    <row r="33" spans="10:23" x14ac:dyDescent="0.25">
      <c r="N33" s="15"/>
      <c r="O33" s="556" t="s">
        <v>14</v>
      </c>
      <c r="P33" s="556"/>
      <c r="Q33" s="556"/>
      <c r="R33" s="556"/>
      <c r="S33" s="556"/>
      <c r="T33" s="556"/>
      <c r="U33" s="556"/>
      <c r="V33" s="556"/>
      <c r="W33" s="556"/>
    </row>
    <row r="34" spans="10:23" ht="15" customHeight="1" x14ac:dyDescent="0.25">
      <c r="N34" s="556" t="s">
        <v>91</v>
      </c>
      <c r="O34" s="556"/>
      <c r="P34" s="556"/>
      <c r="Q34" s="556"/>
      <c r="R34" s="556"/>
      <c r="S34" s="556"/>
      <c r="T34" s="556"/>
      <c r="U34" s="556"/>
      <c r="V34" s="556"/>
      <c r="W34" s="556"/>
    </row>
    <row r="35" spans="10:23" x14ac:dyDescent="0.25">
      <c r="J35" s="641" t="s">
        <v>88</v>
      </c>
      <c r="K35" s="641"/>
      <c r="L35" s="641"/>
      <c r="N35" s="16"/>
      <c r="O35" s="15"/>
      <c r="P35" s="15"/>
      <c r="Q35" s="15"/>
      <c r="R35" s="15"/>
      <c r="S35" s="15"/>
      <c r="T35" s="15"/>
    </row>
  </sheetData>
  <mergeCells count="11">
    <mergeCell ref="A8:A9"/>
    <mergeCell ref="B8:B9"/>
    <mergeCell ref="C8:F8"/>
    <mergeCell ref="G8:J8"/>
    <mergeCell ref="K8:N8"/>
    <mergeCell ref="Q1:R1"/>
    <mergeCell ref="B4:T4"/>
    <mergeCell ref="G2:M2"/>
    <mergeCell ref="J35:L35"/>
    <mergeCell ref="S8:S9"/>
    <mergeCell ref="O8:R8"/>
  </mergeCells>
  <phoneticPr fontId="0" type="noConversion"/>
  <printOptions horizontalCentered="1"/>
  <pageMargins left="0.70866141732283472" right="0.70866141732283472" top="0.23622047244094491" bottom="0" header="0.31496062992125984" footer="0.31496062992125984"/>
  <pageSetup paperSize="9" scale="5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4"/>
  <sheetViews>
    <sheetView topLeftCell="A4" zoomScale="80" zoomScaleNormal="80" zoomScaleSheetLayoutView="100" workbookViewId="0">
      <selection activeCell="C38" sqref="C38"/>
    </sheetView>
  </sheetViews>
  <sheetFormatPr defaultRowHeight="15" x14ac:dyDescent="0.25"/>
  <cols>
    <col min="1" max="1" width="9.140625" style="73"/>
    <col min="2" max="2" width="25.140625" style="73" customWidth="1"/>
    <col min="3" max="3" width="17.5703125" style="73" customWidth="1"/>
    <col min="4" max="4" width="19.7109375" style="73" customWidth="1"/>
    <col min="5" max="5" width="18.140625" style="73" customWidth="1"/>
    <col min="6" max="6" width="15.42578125" style="73" customWidth="1"/>
    <col min="7" max="7" width="15.7109375" style="73" customWidth="1"/>
    <col min="8" max="8" width="12.28515625" style="73" customWidth="1"/>
    <col min="9" max="16384" width="9.140625" style="73"/>
  </cols>
  <sheetData>
    <row r="1" spans="1:9" s="16" customFormat="1" x14ac:dyDescent="0.2">
      <c r="C1" s="43"/>
      <c r="D1" s="43"/>
      <c r="E1" s="43"/>
      <c r="F1" s="808" t="s">
        <v>706</v>
      </c>
      <c r="G1" s="808"/>
    </row>
    <row r="2" spans="1:9" s="16" customFormat="1" ht="30.75" customHeight="1" x14ac:dyDescent="0.3">
      <c r="B2" s="679" t="s">
        <v>753</v>
      </c>
      <c r="C2" s="679"/>
      <c r="D2" s="679"/>
      <c r="E2" s="679"/>
      <c r="F2" s="679"/>
      <c r="G2" s="42"/>
      <c r="H2" s="42"/>
      <c r="I2" s="42"/>
    </row>
    <row r="3" spans="1:9" s="16" customFormat="1" ht="20.25" x14ac:dyDescent="0.3">
      <c r="G3" s="132"/>
    </row>
    <row r="4" spans="1:9" ht="18" x14ac:dyDescent="0.25">
      <c r="B4" s="943" t="s">
        <v>709</v>
      </c>
      <c r="C4" s="943"/>
      <c r="D4" s="943"/>
      <c r="E4" s="943"/>
      <c r="F4" s="943"/>
      <c r="G4" s="943"/>
      <c r="H4" s="943"/>
    </row>
    <row r="5" spans="1:9" ht="15.75" x14ac:dyDescent="0.25">
      <c r="C5" s="74"/>
      <c r="D5" s="75"/>
      <c r="E5" s="74"/>
      <c r="F5" s="74"/>
      <c r="G5" s="74"/>
      <c r="H5" s="74"/>
    </row>
    <row r="6" spans="1:9" x14ac:dyDescent="0.25">
      <c r="A6" s="87" t="s">
        <v>934</v>
      </c>
    </row>
    <row r="7" spans="1:9" x14ac:dyDescent="0.25">
      <c r="B7" s="345"/>
    </row>
    <row r="8" spans="1:9" s="78" customFormat="1" ht="30.75" customHeight="1" x14ac:dyDescent="0.25">
      <c r="A8" s="950" t="s">
        <v>2</v>
      </c>
      <c r="B8" s="949" t="s">
        <v>3</v>
      </c>
      <c r="C8" s="949" t="s">
        <v>858</v>
      </c>
      <c r="D8" s="951" t="s">
        <v>859</v>
      </c>
      <c r="E8" s="949" t="s">
        <v>705</v>
      </c>
      <c r="F8" s="949"/>
      <c r="G8" s="949"/>
    </row>
    <row r="9" spans="1:9" s="78" customFormat="1" ht="48.75" customHeight="1" x14ac:dyDescent="0.25">
      <c r="A9" s="950"/>
      <c r="B9" s="949"/>
      <c r="C9" s="949"/>
      <c r="D9" s="952"/>
      <c r="E9" s="347" t="s">
        <v>710</v>
      </c>
      <c r="F9" s="347" t="s">
        <v>704</v>
      </c>
      <c r="G9" s="347" t="s">
        <v>19</v>
      </c>
    </row>
    <row r="10" spans="1:9" s="78" customFormat="1" ht="16.149999999999999" customHeight="1" x14ac:dyDescent="0.25">
      <c r="A10" s="64">
        <v>1</v>
      </c>
      <c r="B10" s="359">
        <v>2</v>
      </c>
      <c r="C10" s="359">
        <v>3</v>
      </c>
      <c r="D10" s="359">
        <v>4</v>
      </c>
      <c r="E10" s="361">
        <v>5</v>
      </c>
      <c r="F10" s="361">
        <v>6</v>
      </c>
      <c r="G10" s="361">
        <v>7</v>
      </c>
    </row>
    <row r="11" spans="1:9" s="78" customFormat="1" ht="16.149999999999999" customHeight="1" x14ac:dyDescent="0.25">
      <c r="A11" s="5">
        <v>1</v>
      </c>
      <c r="B11" s="434" t="s">
        <v>929</v>
      </c>
      <c r="C11" s="72">
        <v>0</v>
      </c>
      <c r="D11" s="72">
        <v>0</v>
      </c>
      <c r="E11" s="72">
        <v>0</v>
      </c>
      <c r="F11" s="72">
        <v>0</v>
      </c>
      <c r="G11" s="72">
        <v>0</v>
      </c>
    </row>
    <row r="12" spans="1:9" s="78" customFormat="1" ht="16.149999999999999" customHeight="1" x14ac:dyDescent="0.25">
      <c r="A12" s="5">
        <v>2</v>
      </c>
      <c r="B12" s="434"/>
      <c r="C12" s="72"/>
      <c r="D12" s="72"/>
      <c r="E12" s="72"/>
      <c r="F12" s="72"/>
      <c r="G12" s="72"/>
    </row>
    <row r="13" spans="1:9" s="78" customFormat="1" ht="16.149999999999999" customHeight="1" x14ac:dyDescent="0.25">
      <c r="A13" s="5">
        <v>3</v>
      </c>
      <c r="B13" s="434"/>
      <c r="C13" s="72"/>
      <c r="D13" s="72"/>
      <c r="E13" s="72"/>
      <c r="F13" s="72"/>
      <c r="G13" s="72"/>
    </row>
    <row r="14" spans="1:9" s="78" customFormat="1" ht="16.149999999999999" customHeight="1" x14ac:dyDescent="0.25">
      <c r="A14" s="5">
        <v>4</v>
      </c>
      <c r="B14" s="434"/>
      <c r="C14" s="72"/>
      <c r="D14" s="72"/>
      <c r="E14" s="72"/>
      <c r="F14" s="72"/>
      <c r="G14" s="72"/>
    </row>
    <row r="15" spans="1:9" s="78" customFormat="1" ht="16.149999999999999" customHeight="1" x14ac:dyDescent="0.25">
      <c r="A15" s="5">
        <v>5</v>
      </c>
      <c r="B15" s="434"/>
      <c r="C15" s="72"/>
      <c r="D15" s="72"/>
      <c r="E15" s="72"/>
      <c r="F15" s="72"/>
      <c r="G15" s="72"/>
    </row>
    <row r="16" spans="1:9" s="78" customFormat="1" ht="16.149999999999999" customHeight="1" x14ac:dyDescent="0.25">
      <c r="A16" s="5">
        <v>6</v>
      </c>
      <c r="B16" s="434"/>
      <c r="C16" s="72"/>
      <c r="D16" s="72"/>
      <c r="E16" s="72"/>
      <c r="F16" s="72"/>
      <c r="G16" s="72"/>
    </row>
    <row r="17" spans="1:33" s="78" customFormat="1" ht="16.149999999999999" customHeight="1" x14ac:dyDescent="0.25">
      <c r="A17" s="5">
        <v>7</v>
      </c>
      <c r="B17" s="435"/>
      <c r="C17" s="72"/>
      <c r="D17" s="72"/>
      <c r="E17" s="72"/>
      <c r="F17" s="72"/>
      <c r="G17" s="72"/>
    </row>
    <row r="18" spans="1:33" x14ac:dyDescent="0.25">
      <c r="A18" s="5">
        <v>8</v>
      </c>
      <c r="B18" s="79"/>
      <c r="C18" s="484"/>
      <c r="D18" s="484"/>
      <c r="E18" s="484"/>
      <c r="F18" s="484"/>
      <c r="G18" s="484"/>
    </row>
    <row r="19" spans="1:33" x14ac:dyDescent="0.25">
      <c r="A19" s="5">
        <v>9</v>
      </c>
      <c r="B19" s="81"/>
      <c r="C19" s="484"/>
      <c r="D19" s="484"/>
      <c r="E19" s="484"/>
      <c r="F19" s="484"/>
      <c r="G19" s="484"/>
    </row>
    <row r="20" spans="1:33" x14ac:dyDescent="0.25">
      <c r="A20" s="5">
        <v>10</v>
      </c>
      <c r="B20" s="81"/>
      <c r="C20" s="484"/>
      <c r="D20" s="484"/>
      <c r="E20" s="484"/>
      <c r="F20" s="484"/>
      <c r="G20" s="484"/>
    </row>
    <row r="21" spans="1:33" x14ac:dyDescent="0.25">
      <c r="A21" s="5">
        <v>11</v>
      </c>
      <c r="B21" s="81"/>
      <c r="C21" s="484"/>
      <c r="D21" s="484"/>
      <c r="E21" s="484"/>
      <c r="F21" s="484"/>
      <c r="G21" s="484"/>
    </row>
    <row r="22" spans="1:33" s="80" customFormat="1" x14ac:dyDescent="0.25">
      <c r="A22" s="5">
        <v>12</v>
      </c>
      <c r="B22" s="81"/>
      <c r="C22" s="484"/>
      <c r="D22" s="484"/>
      <c r="E22" s="484"/>
      <c r="F22" s="484"/>
      <c r="G22" s="484"/>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row>
    <row r="23" spans="1:33" x14ac:dyDescent="0.25">
      <c r="A23" s="5">
        <v>13</v>
      </c>
      <c r="B23" s="484"/>
      <c r="C23" s="484"/>
      <c r="D23" s="484"/>
      <c r="E23" s="484"/>
      <c r="F23" s="484"/>
      <c r="G23" s="484"/>
    </row>
    <row r="24" spans="1:33" x14ac:dyDescent="0.25">
      <c r="A24" s="5">
        <v>14</v>
      </c>
      <c r="B24" s="484"/>
      <c r="C24" s="484"/>
      <c r="D24" s="484"/>
      <c r="E24" s="484"/>
      <c r="F24" s="484"/>
      <c r="G24" s="484"/>
    </row>
    <row r="25" spans="1:33" x14ac:dyDescent="0.25">
      <c r="A25" s="120" t="s">
        <v>7</v>
      </c>
      <c r="B25" s="484"/>
      <c r="C25" s="484"/>
      <c r="D25" s="484"/>
      <c r="E25" s="484"/>
      <c r="F25" s="484"/>
      <c r="G25" s="484"/>
    </row>
    <row r="26" spans="1:33" x14ac:dyDescent="0.25">
      <c r="A26" s="120" t="s">
        <v>7</v>
      </c>
      <c r="B26" s="484"/>
      <c r="C26" s="484"/>
      <c r="D26" s="484"/>
      <c r="E26" s="484"/>
      <c r="F26" s="484"/>
      <c r="G26" s="484"/>
    </row>
    <row r="27" spans="1:33" x14ac:dyDescent="0.25">
      <c r="A27" s="301" t="s">
        <v>19</v>
      </c>
      <c r="B27" s="434"/>
      <c r="C27" s="72">
        <v>0</v>
      </c>
      <c r="D27" s="72">
        <v>0</v>
      </c>
      <c r="E27" s="72">
        <v>0</v>
      </c>
      <c r="F27" s="72">
        <v>0</v>
      </c>
      <c r="G27" s="72">
        <v>0</v>
      </c>
    </row>
    <row r="28" spans="1:33" x14ac:dyDescent="0.25">
      <c r="A28" s="303"/>
      <c r="B28" s="82"/>
      <c r="C28" s="82"/>
      <c r="D28" s="82"/>
      <c r="E28" s="82"/>
      <c r="F28" s="82"/>
      <c r="G28" s="82"/>
    </row>
    <row r="29" spans="1:33" s="16" customFormat="1" ht="12.75" customHeight="1" x14ac:dyDescent="0.2">
      <c r="A29" s="15" t="s">
        <v>953</v>
      </c>
      <c r="G29" s="15"/>
    </row>
    <row r="30" spans="1:33" s="16" customFormat="1" ht="12.75" x14ac:dyDescent="0.2">
      <c r="A30" s="15"/>
      <c r="B30" s="15"/>
    </row>
    <row r="31" spans="1:33" x14ac:dyDescent="0.25">
      <c r="F31" s="642" t="s">
        <v>13</v>
      </c>
      <c r="G31" s="642"/>
    </row>
    <row r="32" spans="1:33" x14ac:dyDescent="0.25">
      <c r="A32" s="15"/>
      <c r="C32" s="34"/>
      <c r="D32" s="34"/>
      <c r="E32" s="34" t="s">
        <v>14</v>
      </c>
      <c r="F32" s="34"/>
      <c r="G32" s="34"/>
      <c r="H32" s="34"/>
      <c r="I32" s="34"/>
      <c r="J32" s="34"/>
    </row>
    <row r="33" spans="1:10" x14ac:dyDescent="0.25">
      <c r="B33" s="34"/>
      <c r="C33" s="34"/>
      <c r="D33" s="34"/>
      <c r="E33" s="34" t="s">
        <v>91</v>
      </c>
      <c r="F33" s="34"/>
      <c r="G33" s="34"/>
      <c r="H33" s="34"/>
      <c r="I33" s="34"/>
      <c r="J33" s="34"/>
    </row>
    <row r="34" spans="1:10" x14ac:dyDescent="0.25">
      <c r="A34" s="16"/>
      <c r="B34" s="15"/>
      <c r="C34" s="15"/>
      <c r="D34" s="15"/>
      <c r="E34" s="641" t="s">
        <v>88</v>
      </c>
      <c r="F34" s="641"/>
      <c r="G34" s="641"/>
    </row>
  </sheetData>
  <mergeCells count="10">
    <mergeCell ref="A8:A9"/>
    <mergeCell ref="B8:B9"/>
    <mergeCell ref="C8:C9"/>
    <mergeCell ref="D8:D9"/>
    <mergeCell ref="B4:H4"/>
    <mergeCell ref="B2:F2"/>
    <mergeCell ref="F1:G1"/>
    <mergeCell ref="E34:G34"/>
    <mergeCell ref="F31:G31"/>
    <mergeCell ref="E8:G8"/>
  </mergeCells>
  <printOptions horizontalCentered="1"/>
  <pageMargins left="0.70866141732283472" right="0.70866141732283472" top="0.23622047244094491" bottom="0" header="0.31496062992125984" footer="0.31496062992125984"/>
  <pageSetup paperSize="9" scale="9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3"/>
  <sheetViews>
    <sheetView zoomScale="90" zoomScaleNormal="90" zoomScaleSheetLayoutView="90" workbookViewId="0">
      <selection activeCell="Q18" sqref="Q18"/>
    </sheetView>
  </sheetViews>
  <sheetFormatPr defaultRowHeight="15" x14ac:dyDescent="0.25"/>
  <cols>
    <col min="1" max="1" width="9.140625" style="73"/>
    <col min="2" max="2" width="13.85546875" style="73" customWidth="1"/>
    <col min="3" max="3" width="9.7109375" style="73" customWidth="1"/>
    <col min="4" max="4" width="8.140625" style="73" customWidth="1"/>
    <col min="5" max="5" width="7.42578125" style="73" customWidth="1"/>
    <col min="6" max="6" width="9.140625" style="73" customWidth="1"/>
    <col min="7" max="7" width="9.5703125" style="73" customWidth="1"/>
    <col min="8" max="8" width="8.140625" style="73" customWidth="1"/>
    <col min="9" max="9" width="6.85546875" style="73" customWidth="1"/>
    <col min="10" max="10" width="9.28515625" style="73" customWidth="1"/>
    <col min="11" max="11" width="10.5703125" style="73" customWidth="1"/>
    <col min="12" max="12" width="8.7109375" style="73" customWidth="1"/>
    <col min="13" max="13" width="7.42578125" style="73" customWidth="1"/>
    <col min="14" max="14" width="8.5703125" style="73" customWidth="1"/>
    <col min="15" max="15" width="8.7109375" style="73" customWidth="1"/>
    <col min="16" max="16" width="8.5703125" style="73" customWidth="1"/>
    <col min="17" max="17" width="7.85546875" style="73" customWidth="1"/>
    <col min="18" max="18" width="8.5703125" style="73" customWidth="1"/>
    <col min="19" max="20" width="10.5703125" style="73" customWidth="1"/>
    <col min="21" max="21" width="11.140625" style="73" customWidth="1"/>
    <col min="22" max="22" width="10.7109375" style="73" bestFit="1" customWidth="1"/>
    <col min="23" max="16384" width="9.140625" style="73"/>
  </cols>
  <sheetData>
    <row r="1" spans="1:24" s="16" customFormat="1" ht="15.75" x14ac:dyDescent="0.25">
      <c r="C1" s="43"/>
      <c r="D1" s="43"/>
      <c r="E1" s="43"/>
      <c r="F1" s="43"/>
      <c r="G1" s="43"/>
      <c r="H1" s="43"/>
      <c r="I1" s="111" t="s">
        <v>0</v>
      </c>
      <c r="J1" s="111"/>
      <c r="S1" s="39"/>
      <c r="T1" s="39"/>
      <c r="U1" s="773" t="s">
        <v>545</v>
      </c>
      <c r="V1" s="773"/>
      <c r="W1" s="41"/>
      <c r="X1" s="41"/>
    </row>
    <row r="2" spans="1:24" s="16" customFormat="1" ht="20.25" x14ac:dyDescent="0.3">
      <c r="E2" s="679" t="s">
        <v>753</v>
      </c>
      <c r="F2" s="679"/>
      <c r="G2" s="679"/>
      <c r="H2" s="679"/>
      <c r="I2" s="679"/>
      <c r="J2" s="679"/>
      <c r="K2" s="679"/>
      <c r="L2" s="679"/>
      <c r="M2" s="679"/>
      <c r="N2" s="679"/>
      <c r="O2" s="679"/>
      <c r="P2" s="679"/>
    </row>
    <row r="3" spans="1:24" s="16" customFormat="1" ht="20.25" x14ac:dyDescent="0.3">
      <c r="H3" s="42"/>
      <c r="I3" s="42"/>
      <c r="J3" s="42"/>
      <c r="K3" s="42"/>
      <c r="L3" s="42"/>
      <c r="M3" s="42"/>
      <c r="N3" s="42"/>
      <c r="O3" s="42"/>
      <c r="P3" s="42"/>
    </row>
    <row r="4" spans="1:24" ht="15.75" x14ac:dyDescent="0.25">
      <c r="C4" s="680" t="s">
        <v>768</v>
      </c>
      <c r="D4" s="680"/>
      <c r="E4" s="680"/>
      <c r="F4" s="680"/>
      <c r="G4" s="680"/>
      <c r="H4" s="680"/>
      <c r="I4" s="680"/>
      <c r="J4" s="680"/>
      <c r="K4" s="680"/>
      <c r="L4" s="680"/>
      <c r="M4" s="680"/>
      <c r="N4" s="680"/>
      <c r="O4" s="680"/>
      <c r="P4" s="680"/>
      <c r="Q4" s="680"/>
      <c r="R4" s="45"/>
      <c r="S4" s="117"/>
      <c r="T4" s="117"/>
      <c r="U4" s="117"/>
      <c r="V4" s="117"/>
      <c r="W4" s="111"/>
    </row>
    <row r="5" spans="1:24" x14ac:dyDescent="0.25">
      <c r="C5" s="74"/>
      <c r="D5" s="74"/>
      <c r="E5" s="74"/>
      <c r="F5" s="74"/>
      <c r="G5" s="74"/>
      <c r="H5" s="74"/>
      <c r="M5" s="74"/>
      <c r="N5" s="74"/>
      <c r="O5" s="74"/>
      <c r="P5" s="74"/>
      <c r="Q5" s="74"/>
      <c r="R5" s="74"/>
      <c r="S5" s="74"/>
      <c r="T5" s="74"/>
      <c r="U5" s="74"/>
      <c r="V5" s="74"/>
      <c r="W5" s="74"/>
    </row>
    <row r="6" spans="1:24" x14ac:dyDescent="0.25">
      <c r="A6" s="77" t="s">
        <v>926</v>
      </c>
      <c r="B6" s="87"/>
    </row>
    <row r="7" spans="1:24" x14ac:dyDescent="0.25">
      <c r="B7" s="345"/>
    </row>
    <row r="8" spans="1:24" s="77" customFormat="1" ht="24.75" customHeight="1" x14ac:dyDescent="0.25">
      <c r="A8" s="657" t="s">
        <v>2</v>
      </c>
      <c r="B8" s="939" t="s">
        <v>3</v>
      </c>
      <c r="C8" s="940" t="s">
        <v>696</v>
      </c>
      <c r="D8" s="941"/>
      <c r="E8" s="941"/>
      <c r="F8" s="941"/>
      <c r="G8" s="940" t="s">
        <v>700</v>
      </c>
      <c r="H8" s="941"/>
      <c r="I8" s="941"/>
      <c r="J8" s="941"/>
      <c r="K8" s="940" t="s">
        <v>701</v>
      </c>
      <c r="L8" s="941"/>
      <c r="M8" s="941"/>
      <c r="N8" s="941"/>
      <c r="O8" s="940" t="s">
        <v>702</v>
      </c>
      <c r="P8" s="941"/>
      <c r="Q8" s="941"/>
      <c r="R8" s="941"/>
      <c r="S8" s="953" t="s">
        <v>19</v>
      </c>
      <c r="T8" s="954"/>
      <c r="U8" s="954"/>
      <c r="V8" s="954"/>
    </row>
    <row r="9" spans="1:24" s="78" customFormat="1" ht="29.25" customHeight="1" x14ac:dyDescent="0.25">
      <c r="A9" s="657"/>
      <c r="B9" s="939"/>
      <c r="C9" s="955" t="s">
        <v>697</v>
      </c>
      <c r="D9" s="957" t="s">
        <v>699</v>
      </c>
      <c r="E9" s="958"/>
      <c r="F9" s="959"/>
      <c r="G9" s="955" t="s">
        <v>697</v>
      </c>
      <c r="H9" s="957" t="s">
        <v>699</v>
      </c>
      <c r="I9" s="958"/>
      <c r="J9" s="959"/>
      <c r="K9" s="955" t="s">
        <v>697</v>
      </c>
      <c r="L9" s="957" t="s">
        <v>699</v>
      </c>
      <c r="M9" s="958"/>
      <c r="N9" s="959"/>
      <c r="O9" s="955" t="s">
        <v>697</v>
      </c>
      <c r="P9" s="957" t="s">
        <v>699</v>
      </c>
      <c r="Q9" s="958"/>
      <c r="R9" s="959"/>
      <c r="S9" s="955" t="s">
        <v>697</v>
      </c>
      <c r="T9" s="957" t="s">
        <v>699</v>
      </c>
      <c r="U9" s="958"/>
      <c r="V9" s="959"/>
    </row>
    <row r="10" spans="1:24" s="78" customFormat="1" ht="46.5" customHeight="1" x14ac:dyDescent="0.25">
      <c r="A10" s="657"/>
      <c r="B10" s="939"/>
      <c r="C10" s="956"/>
      <c r="D10" s="72" t="s">
        <v>698</v>
      </c>
      <c r="E10" s="72" t="s">
        <v>207</v>
      </c>
      <c r="F10" s="72" t="s">
        <v>19</v>
      </c>
      <c r="G10" s="956"/>
      <c r="H10" s="72" t="s">
        <v>698</v>
      </c>
      <c r="I10" s="72" t="s">
        <v>207</v>
      </c>
      <c r="J10" s="72" t="s">
        <v>19</v>
      </c>
      <c r="K10" s="956"/>
      <c r="L10" s="72" t="s">
        <v>698</v>
      </c>
      <c r="M10" s="72" t="s">
        <v>207</v>
      </c>
      <c r="N10" s="72" t="s">
        <v>19</v>
      </c>
      <c r="O10" s="956"/>
      <c r="P10" s="72" t="s">
        <v>698</v>
      </c>
      <c r="Q10" s="72" t="s">
        <v>207</v>
      </c>
      <c r="R10" s="72" t="s">
        <v>19</v>
      </c>
      <c r="S10" s="956"/>
      <c r="T10" s="72" t="s">
        <v>698</v>
      </c>
      <c r="U10" s="72" t="s">
        <v>207</v>
      </c>
      <c r="V10" s="72" t="s">
        <v>19</v>
      </c>
    </row>
    <row r="11" spans="1:24" s="163" customFormat="1" ht="16.149999999999999" customHeight="1" x14ac:dyDescent="0.25">
      <c r="A11" s="346">
        <v>1</v>
      </c>
      <c r="B11" s="162">
        <v>2</v>
      </c>
      <c r="C11" s="162">
        <v>3</v>
      </c>
      <c r="D11" s="346">
        <v>4</v>
      </c>
      <c r="E11" s="162">
        <v>5</v>
      </c>
      <c r="F11" s="162">
        <v>6</v>
      </c>
      <c r="G11" s="346">
        <v>7</v>
      </c>
      <c r="H11" s="162">
        <v>8</v>
      </c>
      <c r="I11" s="162">
        <v>9</v>
      </c>
      <c r="J11" s="346">
        <v>10</v>
      </c>
      <c r="K11" s="162">
        <v>11</v>
      </c>
      <c r="L11" s="162">
        <v>12</v>
      </c>
      <c r="M11" s="346">
        <v>13</v>
      </c>
      <c r="N11" s="162">
        <v>14</v>
      </c>
      <c r="O11" s="162">
        <v>15</v>
      </c>
      <c r="P11" s="346">
        <v>16</v>
      </c>
      <c r="Q11" s="162">
        <v>17</v>
      </c>
      <c r="R11" s="162">
        <v>18</v>
      </c>
      <c r="S11" s="346">
        <v>19</v>
      </c>
      <c r="T11" s="162">
        <v>20</v>
      </c>
      <c r="U11" s="162">
        <v>21</v>
      </c>
      <c r="V11" s="346">
        <v>22</v>
      </c>
    </row>
    <row r="12" spans="1:24" ht="18" customHeight="1" x14ac:dyDescent="0.25">
      <c r="A12" s="120">
        <v>1</v>
      </c>
      <c r="B12" s="79" t="s">
        <v>929</v>
      </c>
      <c r="C12" s="590">
        <v>1</v>
      </c>
      <c r="D12" s="594">
        <v>0.1</v>
      </c>
      <c r="E12" s="590">
        <v>0</v>
      </c>
      <c r="F12" s="594">
        <v>0.1</v>
      </c>
      <c r="G12" s="590">
        <v>4</v>
      </c>
      <c r="H12" s="594">
        <v>0.6</v>
      </c>
      <c r="I12" s="590">
        <v>0</v>
      </c>
      <c r="J12" s="594">
        <v>0.6</v>
      </c>
      <c r="K12" s="590">
        <v>10</v>
      </c>
      <c r="L12" s="594">
        <v>2</v>
      </c>
      <c r="M12" s="590">
        <v>0</v>
      </c>
      <c r="N12" s="594">
        <v>2</v>
      </c>
      <c r="O12" s="590">
        <v>11</v>
      </c>
      <c r="P12" s="594">
        <v>2.75</v>
      </c>
      <c r="Q12" s="590">
        <v>0</v>
      </c>
      <c r="R12" s="594">
        <v>2.75</v>
      </c>
      <c r="S12" s="590">
        <v>26</v>
      </c>
      <c r="T12" s="594">
        <f>D12+H12+L12+P12</f>
        <v>5.45</v>
      </c>
      <c r="U12" s="590">
        <v>0</v>
      </c>
      <c r="V12" s="594">
        <f>F12+J12+N12+R12</f>
        <v>5.45</v>
      </c>
    </row>
    <row r="13" spans="1:24" x14ac:dyDescent="0.25">
      <c r="A13" s="120">
        <v>2</v>
      </c>
      <c r="B13" s="81"/>
      <c r="C13" s="484"/>
      <c r="D13" s="484"/>
      <c r="E13" s="484"/>
      <c r="F13" s="484"/>
      <c r="G13" s="484"/>
      <c r="H13" s="484"/>
      <c r="I13" s="484"/>
      <c r="J13" s="484"/>
      <c r="K13" s="484"/>
      <c r="L13" s="484"/>
      <c r="M13" s="484"/>
      <c r="N13" s="484"/>
      <c r="O13" s="484"/>
      <c r="P13" s="484"/>
      <c r="Q13" s="484"/>
      <c r="R13" s="484"/>
      <c r="S13" s="484"/>
      <c r="T13" s="484"/>
      <c r="U13" s="484"/>
      <c r="V13" s="484"/>
    </row>
    <row r="14" spans="1:24" x14ac:dyDescent="0.25">
      <c r="A14" s="120">
        <v>3</v>
      </c>
      <c r="B14" s="81"/>
      <c r="C14" s="484"/>
      <c r="D14" s="484"/>
      <c r="E14" s="484"/>
      <c r="F14" s="484"/>
      <c r="G14" s="484"/>
      <c r="H14" s="484"/>
      <c r="I14" s="484"/>
      <c r="J14" s="484"/>
      <c r="K14" s="484"/>
      <c r="L14" s="484"/>
      <c r="M14" s="484"/>
      <c r="N14" s="484"/>
      <c r="O14" s="484"/>
      <c r="P14" s="484"/>
      <c r="Q14" s="484"/>
      <c r="R14" s="484"/>
      <c r="S14" s="484"/>
      <c r="T14" s="484"/>
      <c r="U14" s="484"/>
      <c r="V14" s="484"/>
    </row>
    <row r="15" spans="1:24" x14ac:dyDescent="0.25">
      <c r="A15" s="120">
        <v>4</v>
      </c>
      <c r="B15" s="81"/>
      <c r="C15" s="484"/>
      <c r="D15" s="484"/>
      <c r="E15" s="484"/>
      <c r="F15" s="484"/>
      <c r="G15" s="484"/>
      <c r="H15" s="484"/>
      <c r="I15" s="484"/>
      <c r="J15" s="484"/>
      <c r="K15" s="484"/>
      <c r="L15" s="484"/>
      <c r="M15" s="484"/>
      <c r="N15" s="484"/>
      <c r="O15" s="484"/>
      <c r="P15" s="484"/>
      <c r="Q15" s="484"/>
      <c r="R15" s="484"/>
      <c r="S15" s="484"/>
      <c r="T15" s="484"/>
      <c r="U15" s="484"/>
      <c r="V15" s="484"/>
    </row>
    <row r="16" spans="1:24" x14ac:dyDescent="0.25">
      <c r="A16" s="120">
        <v>5</v>
      </c>
      <c r="B16" s="81"/>
      <c r="C16" s="484"/>
      <c r="D16" s="484"/>
      <c r="E16" s="484"/>
      <c r="F16" s="484"/>
      <c r="G16" s="484"/>
      <c r="H16" s="484"/>
      <c r="I16" s="484"/>
      <c r="J16" s="484"/>
      <c r="K16" s="484"/>
      <c r="L16" s="484"/>
      <c r="M16" s="484"/>
      <c r="N16" s="484"/>
      <c r="O16" s="484"/>
      <c r="P16" s="484"/>
      <c r="Q16" s="484"/>
      <c r="R16" s="484"/>
      <c r="S16" s="484"/>
      <c r="T16" s="484"/>
      <c r="U16" s="484"/>
      <c r="V16" s="484"/>
    </row>
    <row r="17" spans="1:48" x14ac:dyDescent="0.25">
      <c r="A17" s="120">
        <v>6</v>
      </c>
      <c r="B17" s="81"/>
      <c r="C17" s="484"/>
      <c r="D17" s="484"/>
      <c r="E17" s="484"/>
      <c r="F17" s="484"/>
      <c r="G17" s="484"/>
      <c r="H17" s="484"/>
      <c r="I17" s="484"/>
      <c r="J17" s="484"/>
      <c r="K17" s="484"/>
      <c r="L17" s="484"/>
      <c r="M17" s="484"/>
      <c r="N17" s="484"/>
      <c r="O17" s="484"/>
      <c r="P17" s="484"/>
      <c r="Q17" s="484"/>
      <c r="R17" s="484"/>
      <c r="S17" s="484"/>
      <c r="T17" s="484"/>
      <c r="U17" s="484"/>
      <c r="V17" s="484"/>
    </row>
    <row r="18" spans="1:48" x14ac:dyDescent="0.25">
      <c r="A18" s="120">
        <v>7</v>
      </c>
      <c r="B18" s="81"/>
      <c r="C18" s="484"/>
      <c r="D18" s="484"/>
      <c r="E18" s="484"/>
      <c r="F18" s="484"/>
      <c r="G18" s="484"/>
      <c r="H18" s="484"/>
      <c r="I18" s="484"/>
      <c r="J18" s="484"/>
      <c r="K18" s="484"/>
      <c r="L18" s="484"/>
      <c r="M18" s="484"/>
      <c r="N18" s="484"/>
      <c r="O18" s="484"/>
      <c r="P18" s="484"/>
      <c r="Q18" s="484"/>
      <c r="R18" s="484"/>
      <c r="S18" s="484"/>
      <c r="T18" s="484"/>
      <c r="U18" s="484"/>
      <c r="V18" s="484"/>
    </row>
    <row r="19" spans="1:48" x14ac:dyDescent="0.25">
      <c r="A19" s="120">
        <v>8</v>
      </c>
      <c r="B19" s="81"/>
      <c r="C19" s="484"/>
      <c r="D19" s="484"/>
      <c r="E19" s="484"/>
      <c r="F19" s="484"/>
      <c r="G19" s="484"/>
      <c r="H19" s="484"/>
      <c r="I19" s="484"/>
      <c r="J19" s="484"/>
      <c r="K19" s="484"/>
      <c r="L19" s="484"/>
      <c r="M19" s="484"/>
      <c r="N19" s="484"/>
      <c r="O19" s="484"/>
      <c r="P19" s="484"/>
      <c r="Q19" s="484"/>
      <c r="R19" s="484"/>
      <c r="S19" s="484"/>
      <c r="T19" s="484"/>
      <c r="U19" s="484"/>
      <c r="V19" s="484"/>
    </row>
    <row r="20" spans="1:48" x14ac:dyDescent="0.25">
      <c r="A20" s="120">
        <v>9</v>
      </c>
      <c r="B20" s="81"/>
      <c r="C20" s="484"/>
      <c r="D20" s="484"/>
      <c r="E20" s="484"/>
      <c r="F20" s="484"/>
      <c r="G20" s="484"/>
      <c r="H20" s="484"/>
      <c r="I20" s="484"/>
      <c r="J20" s="484"/>
      <c r="K20" s="484"/>
      <c r="L20" s="484"/>
      <c r="M20" s="484"/>
      <c r="N20" s="484"/>
      <c r="O20" s="484"/>
      <c r="P20" s="484"/>
      <c r="Q20" s="484"/>
      <c r="R20" s="484"/>
      <c r="S20" s="484"/>
      <c r="T20" s="484"/>
      <c r="U20" s="484"/>
      <c r="V20" s="484"/>
    </row>
    <row r="21" spans="1:48" x14ac:dyDescent="0.25">
      <c r="A21" s="120">
        <v>10</v>
      </c>
      <c r="B21" s="81"/>
      <c r="C21" s="484"/>
      <c r="D21" s="484"/>
      <c r="E21" s="484"/>
      <c r="F21" s="484"/>
      <c r="G21" s="484"/>
      <c r="H21" s="484"/>
      <c r="I21" s="484"/>
      <c r="J21" s="484"/>
      <c r="K21" s="484"/>
      <c r="L21" s="484"/>
      <c r="M21" s="484"/>
      <c r="N21" s="484"/>
      <c r="O21" s="484"/>
      <c r="P21" s="484"/>
      <c r="Q21" s="484"/>
      <c r="R21" s="484"/>
      <c r="S21" s="484"/>
      <c r="T21" s="484"/>
      <c r="U21" s="484"/>
      <c r="V21" s="484"/>
    </row>
    <row r="22" spans="1:48" x14ac:dyDescent="0.25">
      <c r="A22" s="120">
        <v>11</v>
      </c>
      <c r="B22" s="81"/>
      <c r="C22" s="484"/>
      <c r="D22" s="484"/>
      <c r="E22" s="484"/>
      <c r="F22" s="484"/>
      <c r="G22" s="484"/>
      <c r="H22" s="484"/>
      <c r="I22" s="484"/>
      <c r="J22" s="484"/>
      <c r="K22" s="484"/>
      <c r="L22" s="484"/>
      <c r="M22" s="484"/>
      <c r="N22" s="484"/>
      <c r="O22" s="484"/>
      <c r="P22" s="484"/>
      <c r="Q22" s="484"/>
      <c r="R22" s="484"/>
      <c r="S22" s="484"/>
      <c r="T22" s="484"/>
      <c r="U22" s="484"/>
      <c r="V22" s="484"/>
    </row>
    <row r="23" spans="1:48" x14ac:dyDescent="0.25">
      <c r="A23" s="120">
        <v>12</v>
      </c>
      <c r="B23" s="81"/>
      <c r="C23" s="484"/>
      <c r="D23" s="484"/>
      <c r="E23" s="484"/>
      <c r="F23" s="484"/>
      <c r="G23" s="484"/>
      <c r="H23" s="484"/>
      <c r="I23" s="484"/>
      <c r="J23" s="484"/>
      <c r="K23" s="484"/>
      <c r="L23" s="484"/>
      <c r="M23" s="484"/>
      <c r="N23" s="484"/>
      <c r="O23" s="484"/>
      <c r="P23" s="484"/>
      <c r="Q23" s="484"/>
      <c r="R23" s="484"/>
      <c r="S23" s="484"/>
      <c r="T23" s="484"/>
      <c r="U23" s="484"/>
      <c r="V23" s="484"/>
    </row>
    <row r="24" spans="1:48" x14ac:dyDescent="0.25">
      <c r="A24" s="120">
        <v>13</v>
      </c>
      <c r="B24" s="81"/>
      <c r="C24" s="484"/>
      <c r="D24" s="484"/>
      <c r="E24" s="484"/>
      <c r="F24" s="484"/>
      <c r="G24" s="484"/>
      <c r="H24" s="484"/>
      <c r="I24" s="484"/>
      <c r="J24" s="484"/>
      <c r="K24" s="484"/>
      <c r="L24" s="484"/>
      <c r="M24" s="484"/>
      <c r="N24" s="484"/>
      <c r="O24" s="484"/>
      <c r="P24" s="484"/>
      <c r="Q24" s="484"/>
      <c r="R24" s="484"/>
      <c r="S24" s="484"/>
      <c r="T24" s="484"/>
      <c r="U24" s="484"/>
      <c r="V24" s="484"/>
    </row>
    <row r="25" spans="1:48" x14ac:dyDescent="0.25">
      <c r="A25" s="120">
        <v>14</v>
      </c>
      <c r="B25" s="81"/>
      <c r="C25" s="484"/>
      <c r="D25" s="484"/>
      <c r="E25" s="484"/>
      <c r="F25" s="484"/>
      <c r="G25" s="484"/>
      <c r="H25" s="484"/>
      <c r="I25" s="484"/>
      <c r="J25" s="484"/>
      <c r="K25" s="484"/>
      <c r="L25" s="484"/>
      <c r="M25" s="484"/>
      <c r="N25" s="484"/>
      <c r="O25" s="484"/>
      <c r="P25" s="484"/>
      <c r="Q25" s="484"/>
      <c r="R25" s="484"/>
      <c r="S25" s="484"/>
      <c r="T25" s="484"/>
      <c r="U25" s="484"/>
      <c r="V25" s="484"/>
    </row>
    <row r="26" spans="1:48" s="80" customFormat="1" x14ac:dyDescent="0.25">
      <c r="A26" s="304" t="s">
        <v>7</v>
      </c>
      <c r="B26" s="81"/>
      <c r="C26" s="484"/>
      <c r="D26" s="484"/>
      <c r="E26" s="484"/>
      <c r="F26" s="484"/>
      <c r="G26" s="484"/>
      <c r="H26" s="484"/>
      <c r="I26" s="484"/>
      <c r="J26" s="484"/>
      <c r="K26" s="484"/>
      <c r="L26" s="484"/>
      <c r="M26" s="484"/>
      <c r="N26" s="484"/>
      <c r="O26" s="484"/>
      <c r="P26" s="484"/>
      <c r="Q26" s="484"/>
      <c r="R26" s="484"/>
      <c r="S26" s="484"/>
      <c r="T26" s="484"/>
      <c r="U26" s="484"/>
      <c r="V26" s="484"/>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row>
    <row r="27" spans="1:48" x14ac:dyDescent="0.25">
      <c r="A27" s="304" t="s">
        <v>7</v>
      </c>
      <c r="B27" s="484"/>
      <c r="C27" s="484"/>
      <c r="D27" s="484"/>
      <c r="E27" s="484"/>
      <c r="F27" s="484"/>
      <c r="G27" s="484"/>
      <c r="H27" s="484"/>
      <c r="I27" s="484"/>
      <c r="J27" s="484"/>
      <c r="K27" s="484"/>
      <c r="L27" s="484"/>
      <c r="M27" s="484"/>
      <c r="N27" s="484"/>
      <c r="O27" s="484"/>
      <c r="P27" s="484"/>
      <c r="Q27" s="484"/>
      <c r="R27" s="484"/>
      <c r="S27" s="484"/>
      <c r="T27" s="484"/>
      <c r="U27" s="484"/>
      <c r="V27" s="484"/>
    </row>
    <row r="28" spans="1:48" x14ac:dyDescent="0.25">
      <c r="A28" s="304" t="s">
        <v>19</v>
      </c>
      <c r="B28" s="79"/>
      <c r="C28" s="301">
        <v>0</v>
      </c>
      <c r="D28" s="301">
        <v>0</v>
      </c>
      <c r="E28" s="301">
        <v>0</v>
      </c>
      <c r="F28" s="301">
        <v>0</v>
      </c>
      <c r="G28" s="301">
        <v>0</v>
      </c>
      <c r="H28" s="301">
        <v>0</v>
      </c>
      <c r="I28" s="301">
        <v>0</v>
      </c>
      <c r="J28" s="301">
        <v>0</v>
      </c>
      <c r="K28" s="301">
        <v>0</v>
      </c>
      <c r="L28" s="301">
        <v>0</v>
      </c>
      <c r="M28" s="301">
        <v>0</v>
      </c>
      <c r="N28" s="301">
        <v>0</v>
      </c>
      <c r="O28" s="301">
        <v>0</v>
      </c>
      <c r="P28" s="301">
        <v>0</v>
      </c>
      <c r="Q28" s="301">
        <v>0</v>
      </c>
      <c r="R28" s="301">
        <v>0</v>
      </c>
      <c r="S28" s="301">
        <v>0</v>
      </c>
      <c r="T28" s="301">
        <v>0</v>
      </c>
      <c r="U28" s="301">
        <v>0</v>
      </c>
      <c r="V28" s="301">
        <v>0</v>
      </c>
    </row>
    <row r="30" spans="1:48" s="16" customFormat="1" ht="12.75" x14ac:dyDescent="0.2">
      <c r="A30" s="15" t="s">
        <v>953</v>
      </c>
      <c r="G30" s="15"/>
      <c r="H30" s="15"/>
      <c r="K30" s="15"/>
      <c r="L30" s="15"/>
      <c r="M30" s="15"/>
      <c r="N30" s="15"/>
      <c r="O30" s="15"/>
      <c r="P30" s="15"/>
      <c r="Q30" s="15"/>
      <c r="R30" s="15"/>
      <c r="S30" s="84"/>
      <c r="T30" s="642" t="s">
        <v>13</v>
      </c>
      <c r="U30" s="642"/>
      <c r="V30" s="84"/>
    </row>
    <row r="31" spans="1:48" s="16" customFormat="1" ht="12.75" customHeight="1" x14ac:dyDescent="0.2">
      <c r="K31" s="812" t="s">
        <v>14</v>
      </c>
      <c r="L31" s="812"/>
      <c r="M31" s="812"/>
      <c r="N31" s="812"/>
      <c r="O31" s="812"/>
      <c r="P31" s="812"/>
      <c r="Q31" s="812"/>
      <c r="R31" s="812"/>
      <c r="S31" s="812"/>
      <c r="T31" s="812"/>
      <c r="U31" s="812"/>
      <c r="V31" s="812"/>
    </row>
    <row r="32" spans="1:48" s="16" customFormat="1" ht="12.75" customHeight="1" x14ac:dyDescent="0.2">
      <c r="J32" s="812" t="s">
        <v>91</v>
      </c>
      <c r="K32" s="812"/>
      <c r="L32" s="812"/>
      <c r="M32" s="812"/>
      <c r="N32" s="812"/>
      <c r="O32" s="812"/>
      <c r="P32" s="812"/>
      <c r="Q32" s="812"/>
      <c r="R32" s="812"/>
      <c r="S32" s="812"/>
      <c r="T32" s="812"/>
      <c r="U32" s="812"/>
      <c r="V32" s="812"/>
    </row>
    <row r="33" spans="1:22" s="16" customFormat="1" ht="12.75" x14ac:dyDescent="0.2">
      <c r="A33" s="15"/>
      <c r="B33" s="15"/>
      <c r="K33" s="15"/>
      <c r="L33" s="15"/>
      <c r="M33" s="15"/>
      <c r="N33" s="15"/>
      <c r="O33" s="15"/>
      <c r="P33" s="15"/>
      <c r="Q33" s="681" t="s">
        <v>88</v>
      </c>
      <c r="R33" s="681"/>
      <c r="S33" s="681"/>
      <c r="T33" s="681"/>
      <c r="U33" s="681"/>
      <c r="V33" s="681"/>
    </row>
  </sheetData>
  <mergeCells count="24">
    <mergeCell ref="Q33:V33"/>
    <mergeCell ref="O9:O10"/>
    <mergeCell ref="P9:R9"/>
    <mergeCell ref="S9:S10"/>
    <mergeCell ref="T9:V9"/>
    <mergeCell ref="K31:V31"/>
    <mergeCell ref="T30:U30"/>
    <mergeCell ref="J32:V32"/>
    <mergeCell ref="U1:V1"/>
    <mergeCell ref="E2:P2"/>
    <mergeCell ref="C4:Q4"/>
    <mergeCell ref="A8:A10"/>
    <mergeCell ref="B8:B10"/>
    <mergeCell ref="C8:F8"/>
    <mergeCell ref="G8:J8"/>
    <mergeCell ref="K8:N8"/>
    <mergeCell ref="O8:R8"/>
    <mergeCell ref="S8:V8"/>
    <mergeCell ref="C9:C10"/>
    <mergeCell ref="D9:F9"/>
    <mergeCell ref="G9:G10"/>
    <mergeCell ref="H9:J9"/>
    <mergeCell ref="K9:K10"/>
    <mergeCell ref="L9:N9"/>
  </mergeCells>
  <printOptions horizontalCentered="1"/>
  <pageMargins left="0.70866141732283472" right="0.70866141732283472" top="0.23622047244094491" bottom="0" header="0.31496062992125984" footer="0.31496062992125984"/>
  <pageSetup paperSize="9" scale="6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4"/>
  <sheetViews>
    <sheetView zoomScale="90" zoomScaleNormal="90" zoomScaleSheetLayoutView="90" workbookViewId="0">
      <selection activeCell="V12" sqref="V12"/>
    </sheetView>
  </sheetViews>
  <sheetFormatPr defaultRowHeight="15" x14ac:dyDescent="0.25"/>
  <cols>
    <col min="1" max="1" width="9.140625" style="73"/>
    <col min="2" max="2" width="13.5703125" style="73" customWidth="1"/>
    <col min="3" max="3" width="9.7109375" style="73" customWidth="1"/>
    <col min="4" max="4" width="8.140625" style="73" customWidth="1"/>
    <col min="5" max="5" width="7.42578125" style="73" customWidth="1"/>
    <col min="6" max="6" width="9.140625" style="73" customWidth="1"/>
    <col min="7" max="7" width="9.5703125" style="73" customWidth="1"/>
    <col min="8" max="8" width="8.140625" style="73" customWidth="1"/>
    <col min="9" max="9" width="6.85546875" style="73" customWidth="1"/>
    <col min="10" max="10" width="9.28515625" style="73" customWidth="1"/>
    <col min="11" max="11" width="10.5703125" style="73" customWidth="1"/>
    <col min="12" max="12" width="8.7109375" style="73" customWidth="1"/>
    <col min="13" max="13" width="7.42578125" style="73" customWidth="1"/>
    <col min="14" max="14" width="8.5703125" style="73" customWidth="1"/>
    <col min="15" max="15" width="8.7109375" style="73" customWidth="1"/>
    <col min="16" max="16" width="8.5703125" style="73" customWidth="1"/>
    <col min="17" max="17" width="7.85546875" style="73" customWidth="1"/>
    <col min="18" max="18" width="8.5703125" style="73" customWidth="1"/>
    <col min="19" max="20" width="10.5703125" style="73" customWidth="1"/>
    <col min="21" max="21" width="11.140625" style="73" customWidth="1"/>
    <col min="22" max="22" width="10.7109375" style="73" bestFit="1" customWidth="1"/>
    <col min="23" max="16384" width="9.140625" style="73"/>
  </cols>
  <sheetData>
    <row r="1" spans="1:24" s="16" customFormat="1" ht="15.75" x14ac:dyDescent="0.25">
      <c r="C1" s="43"/>
      <c r="D1" s="43"/>
      <c r="E1" s="43"/>
      <c r="F1" s="43"/>
      <c r="G1" s="43"/>
      <c r="H1" s="43"/>
      <c r="I1" s="111" t="s">
        <v>0</v>
      </c>
      <c r="J1" s="111"/>
      <c r="S1" s="39"/>
      <c r="T1" s="39"/>
      <c r="U1" s="773" t="s">
        <v>703</v>
      </c>
      <c r="V1" s="773"/>
      <c r="W1" s="41"/>
      <c r="X1" s="41"/>
    </row>
    <row r="2" spans="1:24" s="16" customFormat="1" ht="20.25" x14ac:dyDescent="0.3">
      <c r="E2" s="679" t="s">
        <v>753</v>
      </c>
      <c r="F2" s="679"/>
      <c r="G2" s="679"/>
      <c r="H2" s="679"/>
      <c r="I2" s="679"/>
      <c r="J2" s="679"/>
      <c r="K2" s="679"/>
      <c r="L2" s="679"/>
      <c r="M2" s="679"/>
      <c r="N2" s="679"/>
      <c r="O2" s="679"/>
      <c r="P2" s="679"/>
    </row>
    <row r="3" spans="1:24" s="16" customFormat="1" ht="20.25" x14ac:dyDescent="0.3">
      <c r="H3" s="42"/>
      <c r="I3" s="42"/>
      <c r="J3" s="42"/>
      <c r="K3" s="42"/>
      <c r="L3" s="42"/>
      <c r="M3" s="42"/>
      <c r="N3" s="42"/>
      <c r="O3" s="42"/>
      <c r="P3" s="42"/>
    </row>
    <row r="4" spans="1:24" ht="15.75" x14ac:dyDescent="0.25">
      <c r="C4" s="680" t="s">
        <v>769</v>
      </c>
      <c r="D4" s="680"/>
      <c r="E4" s="680"/>
      <c r="F4" s="680"/>
      <c r="G4" s="680"/>
      <c r="H4" s="680"/>
      <c r="I4" s="680"/>
      <c r="J4" s="680"/>
      <c r="K4" s="680"/>
      <c r="L4" s="680"/>
      <c r="M4" s="680"/>
      <c r="N4" s="680"/>
      <c r="O4" s="680"/>
      <c r="P4" s="680"/>
      <c r="Q4" s="680"/>
      <c r="R4" s="45"/>
      <c r="S4" s="117"/>
      <c r="T4" s="117"/>
      <c r="U4" s="117"/>
      <c r="V4" s="117"/>
      <c r="W4" s="111"/>
    </row>
    <row r="5" spans="1:24" x14ac:dyDescent="0.25">
      <c r="C5" s="74"/>
      <c r="D5" s="74"/>
      <c r="E5" s="74"/>
      <c r="F5" s="74"/>
      <c r="G5" s="74"/>
      <c r="H5" s="74"/>
      <c r="M5" s="74"/>
      <c r="N5" s="74"/>
      <c r="O5" s="74"/>
      <c r="P5" s="74"/>
      <c r="Q5" s="74"/>
      <c r="R5" s="74"/>
      <c r="S5" s="74"/>
      <c r="T5" s="74"/>
      <c r="U5" s="74"/>
      <c r="V5" s="74"/>
      <c r="W5" s="74"/>
    </row>
    <row r="6" spans="1:24" x14ac:dyDescent="0.25">
      <c r="A6" s="77" t="s">
        <v>926</v>
      </c>
      <c r="B6" s="87"/>
    </row>
    <row r="7" spans="1:24" x14ac:dyDescent="0.25">
      <c r="B7" s="345"/>
    </row>
    <row r="8" spans="1:24" s="77" customFormat="1" ht="24.75" customHeight="1" x14ac:dyDescent="0.25">
      <c r="A8" s="657" t="s">
        <v>2</v>
      </c>
      <c r="B8" s="939" t="s">
        <v>3</v>
      </c>
      <c r="C8" s="940" t="s">
        <v>696</v>
      </c>
      <c r="D8" s="941"/>
      <c r="E8" s="941"/>
      <c r="F8" s="941"/>
      <c r="G8" s="940" t="s">
        <v>700</v>
      </c>
      <c r="H8" s="941"/>
      <c r="I8" s="941"/>
      <c r="J8" s="941"/>
      <c r="K8" s="940" t="s">
        <v>701</v>
      </c>
      <c r="L8" s="941"/>
      <c r="M8" s="941"/>
      <c r="N8" s="941"/>
      <c r="O8" s="940" t="s">
        <v>702</v>
      </c>
      <c r="P8" s="941"/>
      <c r="Q8" s="941"/>
      <c r="R8" s="941"/>
      <c r="S8" s="953" t="s">
        <v>19</v>
      </c>
      <c r="T8" s="954"/>
      <c r="U8" s="954"/>
      <c r="V8" s="954"/>
    </row>
    <row r="9" spans="1:24" s="78" customFormat="1" ht="29.25" customHeight="1" x14ac:dyDescent="0.25">
      <c r="A9" s="657"/>
      <c r="B9" s="939"/>
      <c r="C9" s="955" t="s">
        <v>697</v>
      </c>
      <c r="D9" s="957" t="s">
        <v>699</v>
      </c>
      <c r="E9" s="958"/>
      <c r="F9" s="959"/>
      <c r="G9" s="955" t="s">
        <v>697</v>
      </c>
      <c r="H9" s="957" t="s">
        <v>699</v>
      </c>
      <c r="I9" s="958"/>
      <c r="J9" s="959"/>
      <c r="K9" s="955" t="s">
        <v>697</v>
      </c>
      <c r="L9" s="957" t="s">
        <v>699</v>
      </c>
      <c r="M9" s="958"/>
      <c r="N9" s="959"/>
      <c r="O9" s="955" t="s">
        <v>697</v>
      </c>
      <c r="P9" s="957" t="s">
        <v>699</v>
      </c>
      <c r="Q9" s="958"/>
      <c r="R9" s="959"/>
      <c r="S9" s="955" t="s">
        <v>697</v>
      </c>
      <c r="T9" s="957" t="s">
        <v>699</v>
      </c>
      <c r="U9" s="958"/>
      <c r="V9" s="959"/>
    </row>
    <row r="10" spans="1:24" s="78" customFormat="1" ht="46.5" customHeight="1" x14ac:dyDescent="0.25">
      <c r="A10" s="657"/>
      <c r="B10" s="939"/>
      <c r="C10" s="956"/>
      <c r="D10" s="72" t="s">
        <v>698</v>
      </c>
      <c r="E10" s="72" t="s">
        <v>207</v>
      </c>
      <c r="F10" s="72" t="s">
        <v>19</v>
      </c>
      <c r="G10" s="956"/>
      <c r="H10" s="72" t="s">
        <v>698</v>
      </c>
      <c r="I10" s="72" t="s">
        <v>207</v>
      </c>
      <c r="J10" s="72" t="s">
        <v>19</v>
      </c>
      <c r="K10" s="956"/>
      <c r="L10" s="72" t="s">
        <v>698</v>
      </c>
      <c r="M10" s="72" t="s">
        <v>207</v>
      </c>
      <c r="N10" s="72" t="s">
        <v>19</v>
      </c>
      <c r="O10" s="956"/>
      <c r="P10" s="72" t="s">
        <v>698</v>
      </c>
      <c r="Q10" s="72" t="s">
        <v>207</v>
      </c>
      <c r="R10" s="72" t="s">
        <v>19</v>
      </c>
      <c r="S10" s="956"/>
      <c r="T10" s="72" t="s">
        <v>698</v>
      </c>
      <c r="U10" s="72" t="s">
        <v>207</v>
      </c>
      <c r="V10" s="72" t="s">
        <v>19</v>
      </c>
    </row>
    <row r="11" spans="1:24" s="163" customFormat="1" ht="16.149999999999999" customHeight="1" x14ac:dyDescent="0.25">
      <c r="A11" s="346">
        <v>1</v>
      </c>
      <c r="B11" s="162">
        <v>2</v>
      </c>
      <c r="C11" s="162">
        <v>3</v>
      </c>
      <c r="D11" s="346">
        <v>4</v>
      </c>
      <c r="E11" s="162">
        <v>5</v>
      </c>
      <c r="F11" s="162">
        <v>6</v>
      </c>
      <c r="G11" s="346">
        <v>7</v>
      </c>
      <c r="H11" s="162">
        <v>8</v>
      </c>
      <c r="I11" s="162">
        <v>9</v>
      </c>
      <c r="J11" s="346">
        <v>10</v>
      </c>
      <c r="K11" s="162">
        <v>11</v>
      </c>
      <c r="L11" s="162">
        <v>12</v>
      </c>
      <c r="M11" s="346">
        <v>13</v>
      </c>
      <c r="N11" s="162">
        <v>14</v>
      </c>
      <c r="O11" s="162">
        <v>15</v>
      </c>
      <c r="P11" s="346">
        <v>16</v>
      </c>
      <c r="Q11" s="162">
        <v>17</v>
      </c>
      <c r="R11" s="162">
        <v>18</v>
      </c>
      <c r="S11" s="346">
        <v>19</v>
      </c>
      <c r="T11" s="162">
        <v>20</v>
      </c>
      <c r="U11" s="162">
        <v>21</v>
      </c>
      <c r="V11" s="346">
        <v>22</v>
      </c>
    </row>
    <row r="12" spans="1:24" ht="24.75" customHeight="1" x14ac:dyDescent="0.25">
      <c r="A12" s="120">
        <v>1</v>
      </c>
      <c r="B12" s="79" t="s">
        <v>929</v>
      </c>
      <c r="C12" s="593">
        <v>0</v>
      </c>
      <c r="D12" s="593">
        <v>0</v>
      </c>
      <c r="E12" s="593">
        <v>0</v>
      </c>
      <c r="F12" s="593">
        <v>0</v>
      </c>
      <c r="G12" s="591">
        <v>11</v>
      </c>
      <c r="H12" s="592">
        <v>1.65</v>
      </c>
      <c r="I12" s="591">
        <v>0</v>
      </c>
      <c r="J12" s="592">
        <v>1.65</v>
      </c>
      <c r="K12" s="591">
        <v>2</v>
      </c>
      <c r="L12" s="592">
        <v>0.4</v>
      </c>
      <c r="M12" s="591">
        <v>0</v>
      </c>
      <c r="N12" s="592">
        <v>0.4</v>
      </c>
      <c r="O12" s="591">
        <v>0</v>
      </c>
      <c r="P12" s="593">
        <v>0</v>
      </c>
      <c r="Q12" s="593">
        <v>0</v>
      </c>
      <c r="R12" s="593">
        <v>0</v>
      </c>
      <c r="S12" s="593">
        <f>G12+K12</f>
        <v>13</v>
      </c>
      <c r="T12" s="592">
        <f>D12+H12+L12+P12</f>
        <v>2.0499999999999998</v>
      </c>
      <c r="U12" s="593">
        <v>0</v>
      </c>
      <c r="V12" s="592">
        <f>F12+J12+N12+R12</f>
        <v>2.0499999999999998</v>
      </c>
    </row>
    <row r="13" spans="1:24" x14ac:dyDescent="0.25">
      <c r="A13" s="120">
        <v>2</v>
      </c>
      <c r="B13" s="81"/>
      <c r="C13" s="524"/>
      <c r="D13" s="524"/>
      <c r="E13" s="524"/>
      <c r="F13" s="524"/>
      <c r="G13" s="524"/>
      <c r="H13" s="524"/>
      <c r="I13" s="524"/>
      <c r="J13" s="524"/>
      <c r="K13" s="524"/>
      <c r="L13" s="524"/>
      <c r="M13" s="524"/>
      <c r="N13" s="524"/>
      <c r="O13" s="524"/>
      <c r="P13" s="524"/>
      <c r="Q13" s="524"/>
      <c r="R13" s="524"/>
      <c r="S13" s="524"/>
      <c r="T13" s="524"/>
      <c r="U13" s="524"/>
      <c r="V13" s="524"/>
    </row>
    <row r="14" spans="1:24" x14ac:dyDescent="0.25">
      <c r="A14" s="120">
        <v>3</v>
      </c>
      <c r="B14" s="81"/>
      <c r="C14" s="524"/>
      <c r="D14" s="524"/>
      <c r="E14" s="524"/>
      <c r="F14" s="524"/>
      <c r="G14" s="524"/>
      <c r="H14" s="524"/>
      <c r="I14" s="524"/>
      <c r="J14" s="524"/>
      <c r="K14" s="524"/>
      <c r="L14" s="524"/>
      <c r="M14" s="524"/>
      <c r="N14" s="524"/>
      <c r="O14" s="524"/>
      <c r="P14" s="524"/>
      <c r="Q14" s="524"/>
      <c r="R14" s="524"/>
      <c r="S14" s="524"/>
      <c r="T14" s="524"/>
      <c r="U14" s="524"/>
      <c r="V14" s="524"/>
    </row>
    <row r="15" spans="1:24" x14ac:dyDescent="0.25">
      <c r="A15" s="120">
        <v>4</v>
      </c>
      <c r="B15" s="81"/>
      <c r="C15" s="524"/>
      <c r="D15" s="524"/>
      <c r="E15" s="524"/>
      <c r="F15" s="524"/>
      <c r="G15" s="524"/>
      <c r="H15" s="524"/>
      <c r="I15" s="524"/>
      <c r="J15" s="524"/>
      <c r="K15" s="524"/>
      <c r="L15" s="524"/>
      <c r="M15" s="524"/>
      <c r="N15" s="524"/>
      <c r="O15" s="524"/>
      <c r="P15" s="524"/>
      <c r="Q15" s="524"/>
      <c r="R15" s="524"/>
      <c r="S15" s="524"/>
      <c r="T15" s="524"/>
      <c r="U15" s="524"/>
      <c r="V15" s="524"/>
    </row>
    <row r="16" spans="1:24" x14ac:dyDescent="0.25">
      <c r="A16" s="120">
        <v>5</v>
      </c>
      <c r="B16" s="81"/>
      <c r="C16" s="524"/>
      <c r="D16" s="524"/>
      <c r="E16" s="524"/>
      <c r="F16" s="524"/>
      <c r="G16" s="524"/>
      <c r="H16" s="524"/>
      <c r="I16" s="524"/>
      <c r="J16" s="524"/>
      <c r="K16" s="524"/>
      <c r="L16" s="524"/>
      <c r="M16" s="524"/>
      <c r="N16" s="524"/>
      <c r="O16" s="524"/>
      <c r="P16" s="524"/>
      <c r="Q16" s="524"/>
      <c r="R16" s="524"/>
      <c r="S16" s="524"/>
      <c r="T16" s="524"/>
      <c r="U16" s="524"/>
      <c r="V16" s="524"/>
    </row>
    <row r="17" spans="1:48" x14ac:dyDescent="0.25">
      <c r="A17" s="120">
        <v>6</v>
      </c>
      <c r="B17" s="81"/>
      <c r="C17" s="524"/>
      <c r="D17" s="524"/>
      <c r="E17" s="524"/>
      <c r="F17" s="524"/>
      <c r="G17" s="524"/>
      <c r="H17" s="524"/>
      <c r="I17" s="524"/>
      <c r="J17" s="524"/>
      <c r="K17" s="524"/>
      <c r="L17" s="524"/>
      <c r="M17" s="524"/>
      <c r="N17" s="524"/>
      <c r="O17" s="524"/>
      <c r="P17" s="524"/>
      <c r="Q17" s="524"/>
      <c r="R17" s="524"/>
      <c r="S17" s="524"/>
      <c r="T17" s="524"/>
      <c r="U17" s="524"/>
      <c r="V17" s="524"/>
    </row>
    <row r="18" spans="1:48" x14ac:dyDescent="0.25">
      <c r="A18" s="120">
        <v>7</v>
      </c>
      <c r="B18" s="81"/>
      <c r="C18" s="524"/>
      <c r="D18" s="524"/>
      <c r="E18" s="524"/>
      <c r="F18" s="524"/>
      <c r="G18" s="524"/>
      <c r="H18" s="524"/>
      <c r="I18" s="524"/>
      <c r="J18" s="524"/>
      <c r="K18" s="524"/>
      <c r="L18" s="524"/>
      <c r="M18" s="524"/>
      <c r="N18" s="524"/>
      <c r="O18" s="524"/>
      <c r="P18" s="524"/>
      <c r="Q18" s="524"/>
      <c r="R18" s="524"/>
      <c r="S18" s="524"/>
      <c r="T18" s="524"/>
      <c r="U18" s="524"/>
      <c r="V18" s="524"/>
    </row>
    <row r="19" spans="1:48" x14ac:dyDescent="0.25">
      <c r="A19" s="120">
        <v>8</v>
      </c>
      <c r="B19" s="81"/>
      <c r="C19" s="524"/>
      <c r="D19" s="524"/>
      <c r="E19" s="524"/>
      <c r="F19" s="524"/>
      <c r="G19" s="524"/>
      <c r="H19" s="524"/>
      <c r="I19" s="524"/>
      <c r="J19" s="524"/>
      <c r="K19" s="524"/>
      <c r="L19" s="524"/>
      <c r="M19" s="524"/>
      <c r="N19" s="524"/>
      <c r="O19" s="524"/>
      <c r="P19" s="524"/>
      <c r="Q19" s="524"/>
      <c r="R19" s="524"/>
      <c r="S19" s="524"/>
      <c r="T19" s="524"/>
      <c r="U19" s="524"/>
      <c r="V19" s="524"/>
    </row>
    <row r="20" spans="1:48" x14ac:dyDescent="0.25">
      <c r="A20" s="120">
        <v>9</v>
      </c>
      <c r="B20" s="81"/>
      <c r="C20" s="524"/>
      <c r="D20" s="524"/>
      <c r="E20" s="524"/>
      <c r="F20" s="524"/>
      <c r="G20" s="524"/>
      <c r="H20" s="524"/>
      <c r="I20" s="524"/>
      <c r="J20" s="524"/>
      <c r="K20" s="524"/>
      <c r="L20" s="524"/>
      <c r="M20" s="524"/>
      <c r="N20" s="524"/>
      <c r="O20" s="524"/>
      <c r="P20" s="524"/>
      <c r="Q20" s="524"/>
      <c r="R20" s="524"/>
      <c r="S20" s="524"/>
      <c r="T20" s="524"/>
      <c r="U20" s="524"/>
      <c r="V20" s="524"/>
    </row>
    <row r="21" spans="1:48" x14ac:dyDescent="0.25">
      <c r="A21" s="120">
        <v>10</v>
      </c>
      <c r="B21" s="81"/>
      <c r="C21" s="524"/>
      <c r="D21" s="524"/>
      <c r="E21" s="524"/>
      <c r="F21" s="524"/>
      <c r="G21" s="524"/>
      <c r="H21" s="524"/>
      <c r="I21" s="524"/>
      <c r="J21" s="524"/>
      <c r="K21" s="524"/>
      <c r="L21" s="524"/>
      <c r="M21" s="524"/>
      <c r="N21" s="524"/>
      <c r="O21" s="524"/>
      <c r="P21" s="524"/>
      <c r="Q21" s="524"/>
      <c r="R21" s="524"/>
      <c r="S21" s="524"/>
      <c r="T21" s="524"/>
      <c r="U21" s="524"/>
      <c r="V21" s="524"/>
    </row>
    <row r="22" spans="1:48" x14ac:dyDescent="0.25">
      <c r="A22" s="120">
        <v>11</v>
      </c>
      <c r="B22" s="81"/>
      <c r="C22" s="524"/>
      <c r="D22" s="524"/>
      <c r="E22" s="524"/>
      <c r="F22" s="524"/>
      <c r="G22" s="524"/>
      <c r="H22" s="524"/>
      <c r="I22" s="524"/>
      <c r="J22" s="524"/>
      <c r="K22" s="524"/>
      <c r="L22" s="524"/>
      <c r="M22" s="524"/>
      <c r="N22" s="524"/>
      <c r="O22" s="524"/>
      <c r="P22" s="524"/>
      <c r="Q22" s="524"/>
      <c r="R22" s="524"/>
      <c r="S22" s="524"/>
      <c r="T22" s="524"/>
      <c r="U22" s="524"/>
      <c r="V22" s="524"/>
    </row>
    <row r="23" spans="1:48" x14ac:dyDescent="0.25">
      <c r="A23" s="120">
        <v>12</v>
      </c>
      <c r="B23" s="81"/>
      <c r="C23" s="524"/>
      <c r="D23" s="524"/>
      <c r="E23" s="524"/>
      <c r="F23" s="524"/>
      <c r="G23" s="524"/>
      <c r="H23" s="524"/>
      <c r="I23" s="524"/>
      <c r="J23" s="524"/>
      <c r="K23" s="524"/>
      <c r="L23" s="524"/>
      <c r="M23" s="524"/>
      <c r="N23" s="524"/>
      <c r="O23" s="524"/>
      <c r="P23" s="524"/>
      <c r="Q23" s="524"/>
      <c r="R23" s="524"/>
      <c r="S23" s="524"/>
      <c r="T23" s="524"/>
      <c r="U23" s="524"/>
      <c r="V23" s="524"/>
    </row>
    <row r="24" spans="1:48" x14ac:dyDescent="0.25">
      <c r="A24" s="120">
        <v>13</v>
      </c>
      <c r="B24" s="81"/>
      <c r="C24" s="524"/>
      <c r="D24" s="524"/>
      <c r="E24" s="524"/>
      <c r="F24" s="524"/>
      <c r="G24" s="524"/>
      <c r="H24" s="524"/>
      <c r="I24" s="524"/>
      <c r="J24" s="524"/>
      <c r="K24" s="524"/>
      <c r="L24" s="524"/>
      <c r="M24" s="524"/>
      <c r="N24" s="524"/>
      <c r="O24" s="524"/>
      <c r="P24" s="524"/>
      <c r="Q24" s="524"/>
      <c r="R24" s="524"/>
      <c r="S24" s="524"/>
      <c r="T24" s="524"/>
      <c r="U24" s="524"/>
      <c r="V24" s="524"/>
    </row>
    <row r="25" spans="1:48" x14ac:dyDescent="0.25">
      <c r="A25" s="120">
        <v>14</v>
      </c>
      <c r="B25" s="81"/>
      <c r="C25" s="524"/>
      <c r="D25" s="524"/>
      <c r="E25" s="524"/>
      <c r="F25" s="524"/>
      <c r="G25" s="524"/>
      <c r="H25" s="524"/>
      <c r="I25" s="524"/>
      <c r="J25" s="524"/>
      <c r="K25" s="524"/>
      <c r="L25" s="524"/>
      <c r="M25" s="524"/>
      <c r="N25" s="524"/>
      <c r="O25" s="524"/>
      <c r="P25" s="524"/>
      <c r="Q25" s="524"/>
      <c r="R25" s="524"/>
      <c r="S25" s="524"/>
      <c r="T25" s="524"/>
      <c r="U25" s="524"/>
      <c r="V25" s="524"/>
    </row>
    <row r="26" spans="1:48" s="80" customFormat="1" x14ac:dyDescent="0.25">
      <c r="A26" s="304" t="s">
        <v>7</v>
      </c>
      <c r="B26" s="81"/>
      <c r="C26" s="524"/>
      <c r="D26" s="524"/>
      <c r="E26" s="524"/>
      <c r="F26" s="524"/>
      <c r="G26" s="524"/>
      <c r="H26" s="524"/>
      <c r="I26" s="524"/>
      <c r="J26" s="524"/>
      <c r="K26" s="524"/>
      <c r="L26" s="524"/>
      <c r="M26" s="524"/>
      <c r="N26" s="524"/>
      <c r="O26" s="524"/>
      <c r="P26" s="524"/>
      <c r="Q26" s="524"/>
      <c r="R26" s="524"/>
      <c r="S26" s="524"/>
      <c r="T26" s="524"/>
      <c r="U26" s="524"/>
      <c r="V26" s="524"/>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row>
    <row r="27" spans="1:48" x14ac:dyDescent="0.25">
      <c r="A27" s="304" t="s">
        <v>7</v>
      </c>
      <c r="B27" s="484"/>
      <c r="C27" s="524"/>
      <c r="D27" s="524"/>
      <c r="E27" s="524"/>
      <c r="F27" s="524"/>
      <c r="G27" s="524"/>
      <c r="H27" s="524"/>
      <c r="I27" s="524"/>
      <c r="J27" s="524"/>
      <c r="K27" s="524"/>
      <c r="L27" s="524"/>
      <c r="M27" s="524"/>
      <c r="N27" s="524"/>
      <c r="O27" s="524"/>
      <c r="P27" s="524"/>
      <c r="Q27" s="524"/>
      <c r="R27" s="524"/>
      <c r="S27" s="524"/>
      <c r="T27" s="524"/>
      <c r="U27" s="524"/>
      <c r="V27" s="524"/>
    </row>
    <row r="28" spans="1:48" x14ac:dyDescent="0.25">
      <c r="A28" s="304" t="s">
        <v>19</v>
      </c>
      <c r="B28" s="79"/>
      <c r="C28" s="525">
        <f t="shared" ref="C28:V28" si="0">SUM(C12:C27)</f>
        <v>0</v>
      </c>
      <c r="D28" s="526">
        <f t="shared" si="0"/>
        <v>0</v>
      </c>
      <c r="E28" s="525">
        <f t="shared" si="0"/>
        <v>0</v>
      </c>
      <c r="F28" s="526">
        <f t="shared" si="0"/>
        <v>0</v>
      </c>
      <c r="G28" s="525">
        <f t="shared" si="0"/>
        <v>11</v>
      </c>
      <c r="H28" s="526">
        <f t="shared" si="0"/>
        <v>1.65</v>
      </c>
      <c r="I28" s="525">
        <f t="shared" si="0"/>
        <v>0</v>
      </c>
      <c r="J28" s="526">
        <f t="shared" si="0"/>
        <v>1.65</v>
      </c>
      <c r="K28" s="525">
        <f t="shared" si="0"/>
        <v>2</v>
      </c>
      <c r="L28" s="526">
        <f t="shared" si="0"/>
        <v>0.4</v>
      </c>
      <c r="M28" s="525">
        <f t="shared" si="0"/>
        <v>0</v>
      </c>
      <c r="N28" s="526">
        <f t="shared" si="0"/>
        <v>0.4</v>
      </c>
      <c r="O28" s="525">
        <f t="shared" si="0"/>
        <v>0</v>
      </c>
      <c r="P28" s="526">
        <f t="shared" si="0"/>
        <v>0</v>
      </c>
      <c r="Q28" s="525">
        <f t="shared" si="0"/>
        <v>0</v>
      </c>
      <c r="R28" s="525">
        <f t="shared" si="0"/>
        <v>0</v>
      </c>
      <c r="S28" s="525">
        <f t="shared" si="0"/>
        <v>13</v>
      </c>
      <c r="T28" s="526">
        <f t="shared" si="0"/>
        <v>2.0499999999999998</v>
      </c>
      <c r="U28" s="525">
        <f t="shared" si="0"/>
        <v>0</v>
      </c>
      <c r="V28" s="525">
        <f t="shared" si="0"/>
        <v>2.0499999999999998</v>
      </c>
    </row>
    <row r="30" spans="1:48" s="16" customFormat="1" ht="12.75" x14ac:dyDescent="0.2">
      <c r="A30" s="15" t="s">
        <v>953</v>
      </c>
      <c r="G30" s="15"/>
      <c r="H30" s="15"/>
      <c r="K30" s="15"/>
      <c r="L30" s="15"/>
      <c r="M30" s="15"/>
      <c r="N30" s="15"/>
      <c r="O30" s="15"/>
      <c r="P30" s="15"/>
      <c r="Q30" s="15"/>
      <c r="R30" s="15"/>
      <c r="S30" s="642"/>
      <c r="T30" s="642"/>
      <c r="U30" s="642"/>
      <c r="V30" s="642"/>
    </row>
    <row r="31" spans="1:48" s="16" customFormat="1" ht="12.75" customHeight="1" x14ac:dyDescent="0.25">
      <c r="K31" s="34"/>
      <c r="L31" s="34"/>
      <c r="M31" s="34"/>
      <c r="N31" s="34"/>
      <c r="O31" s="34"/>
      <c r="P31" s="34"/>
      <c r="Q31" s="34"/>
      <c r="R31" s="73"/>
      <c r="S31" s="642" t="s">
        <v>13</v>
      </c>
      <c r="T31" s="642"/>
      <c r="U31" s="34"/>
      <c r="V31" s="34"/>
    </row>
    <row r="32" spans="1:48" s="16" customFormat="1" ht="12.75" customHeight="1" x14ac:dyDescent="0.2">
      <c r="K32" s="34"/>
      <c r="L32" s="34"/>
      <c r="M32" s="34"/>
      <c r="N32" s="34"/>
      <c r="O32" s="34"/>
      <c r="P32" s="34"/>
      <c r="Q32" s="34"/>
      <c r="R32" s="34" t="s">
        <v>14</v>
      </c>
      <c r="S32" s="34"/>
      <c r="T32" s="34"/>
      <c r="U32" s="34"/>
      <c r="V32" s="34"/>
    </row>
    <row r="33" spans="1:22" s="16" customFormat="1" ht="12.75" x14ac:dyDescent="0.2">
      <c r="A33" s="15"/>
      <c r="B33" s="15"/>
      <c r="K33" s="15"/>
      <c r="L33" s="15"/>
      <c r="M33" s="15"/>
      <c r="N33" s="15"/>
      <c r="O33" s="15"/>
      <c r="P33" s="15"/>
      <c r="Q33" s="34"/>
      <c r="R33" s="34" t="s">
        <v>91</v>
      </c>
      <c r="S33" s="34"/>
      <c r="T33" s="34"/>
      <c r="U33" s="34"/>
      <c r="V33" s="34"/>
    </row>
    <row r="34" spans="1:22" x14ac:dyDescent="0.25">
      <c r="R34" s="641" t="s">
        <v>88</v>
      </c>
      <c r="S34" s="641"/>
      <c r="T34" s="641"/>
    </row>
  </sheetData>
  <mergeCells count="23">
    <mergeCell ref="B8:B10"/>
    <mergeCell ref="A8:A10"/>
    <mergeCell ref="S31:T31"/>
    <mergeCell ref="O8:R8"/>
    <mergeCell ref="K8:N8"/>
    <mergeCell ref="G8:J8"/>
    <mergeCell ref="L9:N9"/>
    <mergeCell ref="O9:O10"/>
    <mergeCell ref="R34:T34"/>
    <mergeCell ref="U1:V1"/>
    <mergeCell ref="C8:F8"/>
    <mergeCell ref="D9:F9"/>
    <mergeCell ref="C9:C10"/>
    <mergeCell ref="G9:G10"/>
    <mergeCell ref="S8:V8"/>
    <mergeCell ref="S9:S10"/>
    <mergeCell ref="T9:V9"/>
    <mergeCell ref="E2:P2"/>
    <mergeCell ref="C4:Q4"/>
    <mergeCell ref="P9:R9"/>
    <mergeCell ref="H9:J9"/>
    <mergeCell ref="K9:K10"/>
    <mergeCell ref="S30:V30"/>
  </mergeCells>
  <printOptions horizontalCentered="1"/>
  <pageMargins left="0.70866141732283472" right="0.70866141732283472" top="0.23622047244094491" bottom="0" header="0.31496062992125984" footer="0.31496062992125984"/>
  <pageSetup paperSize="9" scale="6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opLeftCell="A4" zoomScale="85" zoomScaleNormal="85" zoomScaleSheetLayoutView="100" workbookViewId="0">
      <selection activeCell="C11" sqref="C11"/>
    </sheetView>
  </sheetViews>
  <sheetFormatPr defaultColWidth="8.85546875" defaultRowHeight="14.25" x14ac:dyDescent="0.2"/>
  <cols>
    <col min="1" max="1" width="8.140625" style="71" customWidth="1"/>
    <col min="2" max="2" width="12.5703125" style="71" customWidth="1"/>
    <col min="3" max="3" width="12.140625" style="71" customWidth="1"/>
    <col min="4" max="4" width="11.7109375" style="71" customWidth="1"/>
    <col min="5" max="5" width="11.28515625" style="71" customWidth="1"/>
    <col min="6" max="6" width="17.140625" style="71" customWidth="1"/>
    <col min="7" max="7" width="15.140625" style="71" customWidth="1"/>
    <col min="8" max="8" width="14.42578125" style="71" customWidth="1"/>
    <col min="9" max="9" width="14.85546875" style="71" customWidth="1"/>
    <col min="10" max="10" width="18.42578125" style="71" customWidth="1"/>
    <col min="11" max="11" width="17.28515625" style="71" customWidth="1"/>
    <col min="12" max="12" width="16.28515625" style="71" customWidth="1"/>
    <col min="13" max="16384" width="8.85546875" style="71"/>
  </cols>
  <sheetData>
    <row r="1" spans="1:19" ht="15" x14ac:dyDescent="0.2">
      <c r="B1" s="16"/>
      <c r="C1" s="16"/>
      <c r="D1" s="16"/>
      <c r="E1" s="16"/>
      <c r="F1" s="1"/>
      <c r="G1" s="1"/>
      <c r="H1" s="16"/>
      <c r="J1" s="39"/>
      <c r="K1" s="808" t="s">
        <v>546</v>
      </c>
      <c r="L1" s="808"/>
    </row>
    <row r="2" spans="1:19" ht="15.75" x14ac:dyDescent="0.25">
      <c r="B2" s="678" t="s">
        <v>0</v>
      </c>
      <c r="C2" s="678"/>
      <c r="D2" s="678"/>
      <c r="E2" s="678"/>
      <c r="F2" s="678"/>
      <c r="G2" s="678"/>
      <c r="H2" s="678"/>
      <c r="I2" s="678"/>
      <c r="J2" s="678"/>
    </row>
    <row r="3" spans="1:19" ht="20.25" x14ac:dyDescent="0.3">
      <c r="B3" s="679" t="s">
        <v>753</v>
      </c>
      <c r="C3" s="679"/>
      <c r="D3" s="679"/>
      <c r="E3" s="679"/>
      <c r="F3" s="679"/>
      <c r="G3" s="679"/>
      <c r="H3" s="679"/>
      <c r="I3" s="679"/>
      <c r="J3" s="679"/>
    </row>
    <row r="4" spans="1:19" ht="20.25" x14ac:dyDescent="0.3">
      <c r="B4" s="132"/>
      <c r="C4" s="132"/>
      <c r="D4" s="132"/>
      <c r="E4" s="132"/>
      <c r="F4" s="132"/>
      <c r="G4" s="132"/>
      <c r="H4" s="132"/>
      <c r="I4" s="132"/>
      <c r="J4" s="132"/>
    </row>
    <row r="5" spans="1:19" ht="15.6" customHeight="1" x14ac:dyDescent="0.25">
      <c r="B5" s="963" t="s">
        <v>770</v>
      </c>
      <c r="C5" s="963"/>
      <c r="D5" s="963"/>
      <c r="E5" s="963"/>
      <c r="F5" s="963"/>
      <c r="G5" s="963"/>
      <c r="H5" s="963"/>
      <c r="I5" s="963"/>
      <c r="J5" s="963"/>
      <c r="K5" s="963"/>
      <c r="L5" s="963"/>
    </row>
    <row r="6" spans="1:19" ht="15" x14ac:dyDescent="0.25">
      <c r="A6" s="319" t="s">
        <v>926</v>
      </c>
      <c r="B6" s="319"/>
      <c r="C6" s="567"/>
    </row>
    <row r="7" spans="1:19" ht="15" customHeight="1" x14ac:dyDescent="0.25">
      <c r="A7" s="971" t="s">
        <v>114</v>
      </c>
      <c r="B7" s="944" t="s">
        <v>3</v>
      </c>
      <c r="C7" s="974" t="s">
        <v>27</v>
      </c>
      <c r="D7" s="974"/>
      <c r="E7" s="974"/>
      <c r="F7" s="974"/>
      <c r="G7" s="960" t="s">
        <v>28</v>
      </c>
      <c r="H7" s="961"/>
      <c r="I7" s="961"/>
      <c r="J7" s="962"/>
      <c r="K7" s="944" t="s">
        <v>386</v>
      </c>
      <c r="L7" s="939" t="s">
        <v>677</v>
      </c>
    </row>
    <row r="8" spans="1:19" ht="31.15" customHeight="1" x14ac:dyDescent="0.2">
      <c r="A8" s="972"/>
      <c r="B8" s="964"/>
      <c r="C8" s="939" t="s">
        <v>245</v>
      </c>
      <c r="D8" s="944" t="s">
        <v>443</v>
      </c>
      <c r="E8" s="965" t="s">
        <v>102</v>
      </c>
      <c r="F8" s="946"/>
      <c r="G8" s="945" t="s">
        <v>245</v>
      </c>
      <c r="H8" s="939" t="s">
        <v>443</v>
      </c>
      <c r="I8" s="966" t="s">
        <v>102</v>
      </c>
      <c r="J8" s="967"/>
      <c r="K8" s="964"/>
      <c r="L8" s="939"/>
    </row>
    <row r="9" spans="1:19" ht="69.75" customHeight="1" x14ac:dyDescent="0.2">
      <c r="A9" s="973"/>
      <c r="B9" s="945"/>
      <c r="C9" s="939"/>
      <c r="D9" s="945"/>
      <c r="E9" s="373" t="s">
        <v>902</v>
      </c>
      <c r="F9" s="86" t="s">
        <v>444</v>
      </c>
      <c r="G9" s="939"/>
      <c r="H9" s="939"/>
      <c r="I9" s="373" t="s">
        <v>902</v>
      </c>
      <c r="J9" s="86" t="s">
        <v>444</v>
      </c>
      <c r="K9" s="945"/>
      <c r="L9" s="939"/>
      <c r="M9" s="114"/>
      <c r="N9" s="114"/>
      <c r="O9" s="114"/>
    </row>
    <row r="10" spans="1:19" x14ac:dyDescent="0.2">
      <c r="A10" s="165">
        <v>1</v>
      </c>
      <c r="B10" s="164">
        <v>2</v>
      </c>
      <c r="C10" s="165">
        <v>3</v>
      </c>
      <c r="D10" s="164">
        <v>4</v>
      </c>
      <c r="E10" s="165">
        <v>5</v>
      </c>
      <c r="F10" s="164">
        <v>6</v>
      </c>
      <c r="G10" s="165">
        <v>7</v>
      </c>
      <c r="H10" s="164">
        <v>8</v>
      </c>
      <c r="I10" s="165">
        <v>9</v>
      </c>
      <c r="J10" s="164">
        <v>10</v>
      </c>
      <c r="K10" s="165" t="s">
        <v>553</v>
      </c>
      <c r="L10" s="164">
        <v>12</v>
      </c>
      <c r="M10" s="114"/>
      <c r="N10" s="114"/>
      <c r="O10" s="114"/>
    </row>
    <row r="11" spans="1:19" s="112" customFormat="1" ht="28.5" x14ac:dyDescent="0.2">
      <c r="A11" s="124">
        <v>1</v>
      </c>
      <c r="B11" s="113" t="s">
        <v>929</v>
      </c>
      <c r="C11" s="507">
        <v>4664</v>
      </c>
      <c r="D11" s="508">
        <v>32</v>
      </c>
      <c r="E11" s="508">
        <v>32</v>
      </c>
      <c r="F11" s="508">
        <v>0</v>
      </c>
      <c r="G11" s="507">
        <v>2179</v>
      </c>
      <c r="H11" s="508">
        <v>78</v>
      </c>
      <c r="I11" s="508">
        <v>78</v>
      </c>
      <c r="J11" s="508">
        <v>0</v>
      </c>
      <c r="K11" s="124">
        <f>SUM(E11+F11+I11+J11)</f>
        <v>110</v>
      </c>
      <c r="L11" s="124">
        <v>0</v>
      </c>
      <c r="M11" s="114"/>
      <c r="N11" s="114"/>
      <c r="O11" s="114"/>
      <c r="P11" s="114"/>
      <c r="Q11" s="114"/>
      <c r="R11" s="114"/>
      <c r="S11" s="114"/>
    </row>
    <row r="12" spans="1:19" x14ac:dyDescent="0.2">
      <c r="A12" s="124">
        <v>2</v>
      </c>
      <c r="B12" s="113"/>
      <c r="C12" s="508"/>
      <c r="D12" s="508"/>
      <c r="E12" s="508"/>
      <c r="F12" s="508"/>
      <c r="G12" s="508"/>
      <c r="H12" s="508"/>
      <c r="I12" s="508"/>
      <c r="J12" s="508"/>
      <c r="K12" s="124"/>
      <c r="L12" s="124"/>
      <c r="M12" s="114"/>
      <c r="N12" s="114"/>
      <c r="O12" s="114"/>
    </row>
    <row r="13" spans="1:19" x14ac:dyDescent="0.2">
      <c r="A13" s="124">
        <v>3</v>
      </c>
      <c r="B13" s="112"/>
      <c r="C13" s="124"/>
      <c r="D13" s="124"/>
      <c r="E13" s="124"/>
      <c r="F13" s="124"/>
      <c r="G13" s="124"/>
      <c r="H13" s="124"/>
      <c r="I13" s="124"/>
      <c r="J13" s="124"/>
      <c r="K13" s="124"/>
      <c r="L13" s="124"/>
      <c r="M13" s="114"/>
      <c r="N13" s="114"/>
      <c r="O13" s="114"/>
    </row>
    <row r="14" spans="1:19" x14ac:dyDescent="0.2">
      <c r="A14" s="124">
        <v>4</v>
      </c>
      <c r="B14" s="112"/>
      <c r="C14" s="124"/>
      <c r="D14" s="124"/>
      <c r="E14" s="124"/>
      <c r="F14" s="124"/>
      <c r="G14" s="124"/>
      <c r="H14" s="124"/>
      <c r="I14" s="124"/>
      <c r="J14" s="124"/>
      <c r="K14" s="124"/>
      <c r="L14" s="124"/>
    </row>
    <row r="15" spans="1:19" x14ac:dyDescent="0.2">
      <c r="A15" s="124">
        <v>5</v>
      </c>
      <c r="B15" s="112"/>
      <c r="C15" s="124"/>
      <c r="D15" s="124"/>
      <c r="E15" s="124"/>
      <c r="F15" s="124"/>
      <c r="G15" s="124"/>
      <c r="H15" s="124"/>
      <c r="I15" s="124"/>
      <c r="J15" s="124"/>
      <c r="K15" s="124"/>
      <c r="L15" s="124"/>
      <c r="N15" s="71" t="s">
        <v>11</v>
      </c>
    </row>
    <row r="16" spans="1:19" x14ac:dyDescent="0.2">
      <c r="A16" s="124">
        <v>6</v>
      </c>
      <c r="B16" s="112"/>
      <c r="C16" s="124"/>
      <c r="D16" s="124"/>
      <c r="E16" s="124"/>
      <c r="F16" s="124"/>
      <c r="G16" s="124"/>
      <c r="H16" s="124"/>
      <c r="I16" s="124"/>
      <c r="J16" s="124"/>
      <c r="K16" s="124"/>
      <c r="L16" s="124"/>
    </row>
    <row r="17" spans="1:19" x14ac:dyDescent="0.2">
      <c r="A17" s="124">
        <v>7</v>
      </c>
      <c r="B17" s="112"/>
      <c r="C17" s="124"/>
      <c r="D17" s="124"/>
      <c r="E17" s="124"/>
      <c r="F17" s="124"/>
      <c r="G17" s="124"/>
      <c r="H17" s="124"/>
      <c r="I17" s="124"/>
      <c r="J17" s="124"/>
      <c r="K17" s="124" t="s">
        <v>11</v>
      </c>
      <c r="L17" s="124"/>
    </row>
    <row r="18" spans="1:19" x14ac:dyDescent="0.2">
      <c r="A18" s="124">
        <v>8</v>
      </c>
      <c r="B18" s="112"/>
      <c r="C18" s="124"/>
      <c r="D18" s="124"/>
      <c r="E18" s="124"/>
      <c r="F18" s="124"/>
      <c r="G18" s="124"/>
      <c r="H18" s="124"/>
      <c r="I18" s="124"/>
      <c r="J18" s="124"/>
      <c r="K18" s="124"/>
      <c r="L18" s="124"/>
    </row>
    <row r="19" spans="1:19" x14ac:dyDescent="0.2">
      <c r="A19" s="124">
        <v>9</v>
      </c>
      <c r="B19" s="112"/>
      <c r="C19" s="124"/>
      <c r="D19" s="124"/>
      <c r="E19" s="124"/>
      <c r="F19" s="124"/>
      <c r="G19" s="124"/>
      <c r="H19" s="124"/>
      <c r="I19" s="124"/>
      <c r="J19" s="124"/>
      <c r="K19" s="124"/>
      <c r="L19" s="124"/>
    </row>
    <row r="20" spans="1:19" x14ac:dyDescent="0.2">
      <c r="A20" s="124">
        <v>10</v>
      </c>
      <c r="B20" s="112"/>
      <c r="C20" s="124"/>
      <c r="D20" s="124"/>
      <c r="E20" s="124"/>
      <c r="F20" s="124"/>
      <c r="G20" s="124"/>
      <c r="H20" s="124"/>
      <c r="I20" s="124"/>
      <c r="J20" s="124"/>
      <c r="K20" s="124"/>
      <c r="L20" s="124"/>
    </row>
    <row r="21" spans="1:19" x14ac:dyDescent="0.2">
      <c r="A21" s="124">
        <v>11</v>
      </c>
      <c r="B21" s="112"/>
      <c r="C21" s="124"/>
      <c r="D21" s="124"/>
      <c r="E21" s="124"/>
      <c r="F21" s="124"/>
      <c r="G21" s="124"/>
      <c r="H21" s="124"/>
      <c r="I21" s="124"/>
      <c r="J21" s="124"/>
      <c r="K21" s="124"/>
      <c r="L21" s="124"/>
    </row>
    <row r="22" spans="1:19" x14ac:dyDescent="0.2">
      <c r="A22" s="124">
        <v>12</v>
      </c>
      <c r="B22" s="112"/>
      <c r="C22" s="124"/>
      <c r="D22" s="124"/>
      <c r="E22" s="124"/>
      <c r="F22" s="124"/>
      <c r="G22" s="124"/>
      <c r="H22" s="124"/>
      <c r="I22" s="124"/>
      <c r="J22" s="124"/>
      <c r="K22" s="124"/>
      <c r="L22" s="124"/>
    </row>
    <row r="23" spans="1:19" x14ac:dyDescent="0.2">
      <c r="A23" s="124">
        <v>13</v>
      </c>
      <c r="B23" s="112"/>
      <c r="C23" s="124"/>
      <c r="D23" s="124"/>
      <c r="E23" s="124"/>
      <c r="F23" s="124"/>
      <c r="G23" s="124"/>
      <c r="H23" s="124"/>
      <c r="I23" s="124"/>
      <c r="J23" s="124"/>
      <c r="K23" s="124" t="s">
        <v>11</v>
      </c>
      <c r="L23" s="124"/>
    </row>
    <row r="24" spans="1:19" x14ac:dyDescent="0.2">
      <c r="A24" s="124">
        <v>14</v>
      </c>
      <c r="B24" s="112"/>
      <c r="C24" s="124"/>
      <c r="D24" s="124"/>
      <c r="E24" s="124"/>
      <c r="F24" s="124"/>
      <c r="G24" s="124"/>
      <c r="H24" s="124"/>
      <c r="I24" s="124"/>
      <c r="J24" s="124"/>
      <c r="K24" s="124"/>
      <c r="L24" s="124"/>
    </row>
    <row r="25" spans="1:19" x14ac:dyDescent="0.2">
      <c r="A25" s="124" t="s">
        <v>7</v>
      </c>
      <c r="B25" s="112"/>
      <c r="C25" s="124"/>
      <c r="D25" s="124"/>
      <c r="E25" s="124"/>
      <c r="F25" s="124"/>
      <c r="G25" s="124"/>
      <c r="H25" s="124"/>
      <c r="I25" s="124"/>
      <c r="J25" s="124"/>
      <c r="K25" s="124"/>
      <c r="L25" s="124"/>
    </row>
    <row r="26" spans="1:19" x14ac:dyDescent="0.2">
      <c r="A26" s="124" t="s">
        <v>7</v>
      </c>
      <c r="B26" s="112"/>
      <c r="C26" s="124"/>
      <c r="D26" s="124"/>
      <c r="E26" s="124"/>
      <c r="F26" s="124"/>
      <c r="G26" s="124"/>
      <c r="H26" s="124"/>
      <c r="I26" s="124"/>
      <c r="J26" s="124"/>
      <c r="K26" s="124"/>
      <c r="L26" s="124"/>
    </row>
    <row r="27" spans="1:19" ht="15" x14ac:dyDescent="0.25">
      <c r="A27" s="305" t="s">
        <v>19</v>
      </c>
      <c r="B27" s="113"/>
      <c r="C27" s="495">
        <f t="shared" ref="C27:L27" si="0">SUM(C11:C26)</f>
        <v>4664</v>
      </c>
      <c r="D27" s="495">
        <f t="shared" si="0"/>
        <v>32</v>
      </c>
      <c r="E27" s="495">
        <f t="shared" si="0"/>
        <v>32</v>
      </c>
      <c r="F27" s="495">
        <f t="shared" si="0"/>
        <v>0</v>
      </c>
      <c r="G27" s="495">
        <f t="shared" si="0"/>
        <v>2179</v>
      </c>
      <c r="H27" s="495">
        <f t="shared" si="0"/>
        <v>78</v>
      </c>
      <c r="I27" s="495">
        <f t="shared" si="0"/>
        <v>78</v>
      </c>
      <c r="J27" s="495">
        <f t="shared" si="0"/>
        <v>0</v>
      </c>
      <c r="K27" s="509">
        <f t="shared" si="0"/>
        <v>110</v>
      </c>
      <c r="L27" s="509">
        <f t="shared" si="0"/>
        <v>0</v>
      </c>
    </row>
    <row r="28" spans="1:19" ht="17.25" customHeight="1" x14ac:dyDescent="0.2">
      <c r="A28" s="968" t="s">
        <v>120</v>
      </c>
      <c r="B28" s="969"/>
      <c r="C28" s="969"/>
      <c r="D28" s="969"/>
      <c r="E28" s="969"/>
      <c r="F28" s="969"/>
      <c r="G28" s="969"/>
      <c r="H28" s="969"/>
      <c r="I28" s="969"/>
      <c r="J28" s="969"/>
      <c r="K28" s="970"/>
      <c r="L28" s="970"/>
    </row>
    <row r="30" spans="1:19" s="16" customFormat="1" ht="15.75" customHeight="1" x14ac:dyDescent="0.25">
      <c r="A30" s="641" t="s">
        <v>953</v>
      </c>
      <c r="B30" s="641"/>
      <c r="C30" s="1"/>
      <c r="D30" s="15"/>
      <c r="E30" s="15"/>
      <c r="H30" s="83"/>
      <c r="I30" s="83"/>
      <c r="J30" s="73"/>
      <c r="K30" s="642" t="s">
        <v>13</v>
      </c>
      <c r="L30" s="642"/>
      <c r="M30" s="34"/>
    </row>
    <row r="31" spans="1:19" s="16" customFormat="1" ht="13.15" customHeight="1" x14ac:dyDescent="0.2">
      <c r="J31" s="34" t="s">
        <v>14</v>
      </c>
      <c r="K31" s="34"/>
      <c r="L31" s="34"/>
      <c r="M31" s="34"/>
      <c r="N31" s="84"/>
      <c r="O31" s="84"/>
      <c r="P31" s="84"/>
      <c r="Q31" s="84"/>
      <c r="R31" s="84"/>
      <c r="S31" s="84"/>
    </row>
    <row r="32" spans="1:19" s="16" customFormat="1" ht="12.75" x14ac:dyDescent="0.2">
      <c r="J32" s="34" t="s">
        <v>91</v>
      </c>
      <c r="K32" s="34"/>
      <c r="L32" s="34"/>
      <c r="M32" s="34"/>
      <c r="N32" s="84"/>
      <c r="O32" s="84"/>
      <c r="P32" s="84"/>
      <c r="Q32" s="84"/>
      <c r="R32" s="84"/>
      <c r="S32" s="84"/>
    </row>
    <row r="33" spans="2:13" s="16" customFormat="1" ht="15" x14ac:dyDescent="0.25">
      <c r="B33" s="15"/>
      <c r="C33" s="15"/>
      <c r="D33" s="15"/>
      <c r="E33" s="15"/>
      <c r="J33" s="641" t="s">
        <v>88</v>
      </c>
      <c r="K33" s="641"/>
      <c r="L33" s="641"/>
      <c r="M33" s="73"/>
    </row>
  </sheetData>
  <mergeCells count="20">
    <mergeCell ref="J33:L33"/>
    <mergeCell ref="L7:L9"/>
    <mergeCell ref="A28:L28"/>
    <mergeCell ref="A7:A9"/>
    <mergeCell ref="B7:B9"/>
    <mergeCell ref="K30:L30"/>
    <mergeCell ref="A30:B30"/>
    <mergeCell ref="C8:C9"/>
    <mergeCell ref="H8:H9"/>
    <mergeCell ref="G8:G9"/>
    <mergeCell ref="C7:F7"/>
    <mergeCell ref="D8:D9"/>
    <mergeCell ref="K1:L1"/>
    <mergeCell ref="B2:J2"/>
    <mergeCell ref="B3:J3"/>
    <mergeCell ref="G7:J7"/>
    <mergeCell ref="B5:L5"/>
    <mergeCell ref="K7:K9"/>
    <mergeCell ref="E8:F8"/>
    <mergeCell ref="I8:J8"/>
  </mergeCells>
  <phoneticPr fontId="0" type="noConversion"/>
  <printOptions horizontalCentered="1"/>
  <pageMargins left="0.70866141732283472" right="0.70866141732283472" top="0.23622047244094491" bottom="0" header="0.31496062992125984" footer="0.31496062992125984"/>
  <pageSetup paperSize="9" scale="78"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39"/>
  <sheetViews>
    <sheetView topLeftCell="A7" zoomScale="80" zoomScaleNormal="80" zoomScaleSheetLayoutView="85" workbookViewId="0">
      <selection activeCell="L25" sqref="L25"/>
    </sheetView>
  </sheetViews>
  <sheetFormatPr defaultRowHeight="12.75" x14ac:dyDescent="0.2"/>
  <cols>
    <col min="1" max="1" width="4.7109375" style="186" customWidth="1"/>
    <col min="2" max="2" width="33.28515625" style="186" customWidth="1"/>
    <col min="3" max="11" width="7.85546875" style="186" customWidth="1"/>
    <col min="12" max="23" width="8" style="186" customWidth="1"/>
    <col min="24" max="16384" width="9.140625" style="186"/>
  </cols>
  <sheetData>
    <row r="1" spans="1:249" ht="15" x14ac:dyDescent="0.2">
      <c r="O1" s="997" t="s">
        <v>558</v>
      </c>
      <c r="P1" s="997"/>
      <c r="Q1" s="997"/>
      <c r="R1" s="997"/>
      <c r="S1" s="997"/>
      <c r="T1" s="997"/>
      <c r="U1" s="997"/>
    </row>
    <row r="2" spans="1:249" ht="15.75" x14ac:dyDescent="0.25">
      <c r="G2" s="187"/>
      <c r="H2" s="187"/>
      <c r="I2" s="188"/>
      <c r="J2" s="187" t="s">
        <v>0</v>
      </c>
      <c r="K2" s="188"/>
      <c r="L2" s="188"/>
      <c r="M2" s="188"/>
      <c r="N2" s="188"/>
      <c r="O2" s="188"/>
      <c r="P2" s="188"/>
      <c r="Q2" s="188"/>
      <c r="R2" s="188"/>
      <c r="S2" s="188"/>
      <c r="T2" s="188"/>
      <c r="U2" s="188"/>
    </row>
    <row r="3" spans="1:249" ht="15.75" x14ac:dyDescent="0.25">
      <c r="F3" s="187"/>
      <c r="G3" s="187"/>
      <c r="H3" s="187"/>
      <c r="I3" s="188"/>
      <c r="J3" s="188"/>
      <c r="K3" s="188"/>
      <c r="L3" s="188"/>
      <c r="M3" s="188"/>
      <c r="N3" s="188"/>
      <c r="O3" s="188"/>
      <c r="P3" s="188"/>
      <c r="Q3" s="188"/>
      <c r="R3" s="188"/>
      <c r="S3" s="188"/>
      <c r="T3" s="188"/>
      <c r="U3" s="188"/>
    </row>
    <row r="4" spans="1:249" ht="18" x14ac:dyDescent="0.25">
      <c r="B4" s="998" t="s">
        <v>753</v>
      </c>
      <c r="C4" s="998"/>
      <c r="D4" s="998"/>
      <c r="E4" s="998"/>
      <c r="F4" s="998"/>
      <c r="G4" s="998"/>
      <c r="H4" s="998"/>
      <c r="I4" s="998"/>
      <c r="J4" s="998"/>
      <c r="K4" s="998"/>
      <c r="L4" s="998"/>
      <c r="M4" s="998"/>
      <c r="N4" s="998"/>
      <c r="O4" s="998"/>
      <c r="P4" s="998"/>
      <c r="Q4" s="998"/>
      <c r="R4" s="998"/>
      <c r="S4" s="998"/>
      <c r="T4" s="998"/>
      <c r="U4" s="998"/>
    </row>
    <row r="6" spans="1:249" ht="15.75" x14ac:dyDescent="0.25">
      <c r="B6" s="999" t="s">
        <v>771</v>
      </c>
      <c r="C6" s="999"/>
      <c r="D6" s="999"/>
      <c r="E6" s="999"/>
      <c r="F6" s="999"/>
      <c r="G6" s="999"/>
      <c r="H6" s="999"/>
      <c r="I6" s="999"/>
      <c r="J6" s="999"/>
      <c r="K6" s="999"/>
      <c r="L6" s="999"/>
      <c r="M6" s="999"/>
      <c r="N6" s="999"/>
      <c r="O6" s="999"/>
      <c r="P6" s="999"/>
      <c r="Q6" s="999"/>
      <c r="R6" s="999"/>
      <c r="S6" s="999"/>
      <c r="T6" s="999"/>
      <c r="U6" s="999"/>
    </row>
    <row r="8" spans="1:249" x14ac:dyDescent="0.2">
      <c r="A8" s="1000" t="s">
        <v>926</v>
      </c>
      <c r="B8" s="1000"/>
    </row>
    <row r="9" spans="1:249" ht="18" x14ac:dyDescent="0.25">
      <c r="A9" s="189"/>
      <c r="B9" s="189"/>
      <c r="V9" s="984" t="s">
        <v>253</v>
      </c>
      <c r="W9" s="984"/>
    </row>
    <row r="10" spans="1:249" ht="21" customHeight="1" x14ac:dyDescent="0.2">
      <c r="A10" s="985" t="s">
        <v>2</v>
      </c>
      <c r="B10" s="985" t="s">
        <v>115</v>
      </c>
      <c r="C10" s="987" t="s">
        <v>27</v>
      </c>
      <c r="D10" s="988"/>
      <c r="E10" s="988"/>
      <c r="F10" s="988"/>
      <c r="G10" s="988"/>
      <c r="H10" s="988"/>
      <c r="I10" s="988"/>
      <c r="J10" s="988"/>
      <c r="K10" s="989"/>
      <c r="L10" s="987" t="s">
        <v>28</v>
      </c>
      <c r="M10" s="988"/>
      <c r="N10" s="988"/>
      <c r="O10" s="988"/>
      <c r="P10" s="988"/>
      <c r="Q10" s="988"/>
      <c r="R10" s="988"/>
      <c r="S10" s="988"/>
      <c r="T10" s="989"/>
      <c r="U10" s="990" t="s">
        <v>145</v>
      </c>
      <c r="V10" s="991"/>
      <c r="W10" s="992"/>
      <c r="X10" s="191"/>
      <c r="Y10" s="191"/>
      <c r="Z10" s="191"/>
      <c r="AA10" s="191"/>
      <c r="AB10" s="191"/>
      <c r="AC10" s="192"/>
      <c r="AD10" s="193"/>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c r="HD10" s="191"/>
      <c r="HE10" s="191"/>
      <c r="HF10" s="191"/>
      <c r="HG10" s="191"/>
      <c r="HH10" s="191"/>
      <c r="HI10" s="191"/>
      <c r="HJ10" s="191"/>
      <c r="HK10" s="191"/>
      <c r="HL10" s="191"/>
      <c r="HM10" s="191"/>
      <c r="HN10" s="191"/>
      <c r="HO10" s="191"/>
      <c r="HP10" s="191"/>
      <c r="HQ10" s="191"/>
      <c r="HR10" s="191"/>
      <c r="HS10" s="191"/>
      <c r="HT10" s="191"/>
      <c r="HU10" s="191"/>
      <c r="HV10" s="191"/>
      <c r="HW10" s="191"/>
      <c r="HX10" s="191"/>
      <c r="HY10" s="191"/>
      <c r="HZ10" s="191"/>
      <c r="IA10" s="191"/>
      <c r="IB10" s="191"/>
      <c r="IC10" s="191"/>
      <c r="ID10" s="191"/>
      <c r="IE10" s="191"/>
      <c r="IF10" s="191"/>
      <c r="IG10" s="191"/>
      <c r="IH10" s="191"/>
      <c r="II10" s="191"/>
      <c r="IJ10" s="191"/>
      <c r="IK10" s="191"/>
      <c r="IL10" s="191"/>
      <c r="IM10" s="191"/>
      <c r="IN10" s="191"/>
      <c r="IO10" s="191"/>
    </row>
    <row r="11" spans="1:249" ht="21" customHeight="1" x14ac:dyDescent="0.2">
      <c r="A11" s="986"/>
      <c r="B11" s="986"/>
      <c r="C11" s="981" t="s">
        <v>179</v>
      </c>
      <c r="D11" s="982"/>
      <c r="E11" s="983"/>
      <c r="F11" s="981" t="s">
        <v>180</v>
      </c>
      <c r="G11" s="982"/>
      <c r="H11" s="983"/>
      <c r="I11" s="981" t="s">
        <v>19</v>
      </c>
      <c r="J11" s="982"/>
      <c r="K11" s="983"/>
      <c r="L11" s="981" t="s">
        <v>179</v>
      </c>
      <c r="M11" s="982"/>
      <c r="N11" s="983"/>
      <c r="O11" s="981" t="s">
        <v>180</v>
      </c>
      <c r="P11" s="982"/>
      <c r="Q11" s="983"/>
      <c r="R11" s="996" t="s">
        <v>19</v>
      </c>
      <c r="S11" s="996"/>
      <c r="T11" s="996"/>
      <c r="U11" s="993"/>
      <c r="V11" s="994"/>
      <c r="W11" s="995"/>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c r="IA11" s="191"/>
      <c r="IB11" s="191"/>
      <c r="IC11" s="191"/>
      <c r="ID11" s="191"/>
      <c r="IE11" s="191"/>
      <c r="IF11" s="191"/>
      <c r="IG11" s="191"/>
      <c r="IH11" s="191"/>
      <c r="II11" s="191"/>
      <c r="IJ11" s="191"/>
      <c r="IK11" s="191"/>
      <c r="IL11" s="191"/>
      <c r="IM11" s="191"/>
      <c r="IN11" s="191"/>
      <c r="IO11" s="191"/>
    </row>
    <row r="12" spans="1:249" ht="21" customHeight="1" x14ac:dyDescent="0.2">
      <c r="A12" s="190"/>
      <c r="B12" s="190"/>
      <c r="C12" s="516" t="s">
        <v>254</v>
      </c>
      <c r="D12" s="516" t="s">
        <v>47</v>
      </c>
      <c r="E12" s="516" t="s">
        <v>48</v>
      </c>
      <c r="F12" s="516" t="s">
        <v>254</v>
      </c>
      <c r="G12" s="516" t="s">
        <v>47</v>
      </c>
      <c r="H12" s="516" t="s">
        <v>48</v>
      </c>
      <c r="I12" s="516" t="s">
        <v>254</v>
      </c>
      <c r="J12" s="516" t="s">
        <v>47</v>
      </c>
      <c r="K12" s="516" t="s">
        <v>48</v>
      </c>
      <c r="L12" s="516" t="s">
        <v>254</v>
      </c>
      <c r="M12" s="516" t="s">
        <v>47</v>
      </c>
      <c r="N12" s="516" t="s">
        <v>48</v>
      </c>
      <c r="O12" s="516" t="s">
        <v>254</v>
      </c>
      <c r="P12" s="516" t="s">
        <v>47</v>
      </c>
      <c r="Q12" s="516" t="s">
        <v>48</v>
      </c>
      <c r="R12" s="516" t="s">
        <v>254</v>
      </c>
      <c r="S12" s="516" t="s">
        <v>47</v>
      </c>
      <c r="T12" s="516" t="s">
        <v>48</v>
      </c>
      <c r="U12" s="516" t="s">
        <v>254</v>
      </c>
      <c r="V12" s="516" t="s">
        <v>47</v>
      </c>
      <c r="W12" s="516" t="s">
        <v>48</v>
      </c>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191"/>
      <c r="II12" s="191"/>
      <c r="IJ12" s="191"/>
      <c r="IK12" s="191"/>
      <c r="IL12" s="191"/>
      <c r="IM12" s="191"/>
      <c r="IN12" s="191"/>
      <c r="IO12" s="191"/>
    </row>
    <row r="13" spans="1:249" ht="21" customHeight="1" x14ac:dyDescent="0.2">
      <c r="A13" s="190">
        <v>1</v>
      </c>
      <c r="B13" s="190">
        <v>2</v>
      </c>
      <c r="C13" s="516">
        <v>3</v>
      </c>
      <c r="D13" s="516">
        <v>4</v>
      </c>
      <c r="E13" s="516">
        <v>5</v>
      </c>
      <c r="F13" s="516">
        <v>7</v>
      </c>
      <c r="G13" s="516">
        <v>8</v>
      </c>
      <c r="H13" s="516">
        <v>9</v>
      </c>
      <c r="I13" s="516">
        <v>11</v>
      </c>
      <c r="J13" s="516">
        <v>12</v>
      </c>
      <c r="K13" s="516">
        <v>13</v>
      </c>
      <c r="L13" s="516">
        <v>15</v>
      </c>
      <c r="M13" s="516">
        <v>16</v>
      </c>
      <c r="N13" s="516">
        <v>17</v>
      </c>
      <c r="O13" s="516">
        <v>19</v>
      </c>
      <c r="P13" s="516">
        <v>20</v>
      </c>
      <c r="Q13" s="516">
        <v>21</v>
      </c>
      <c r="R13" s="516">
        <v>23</v>
      </c>
      <c r="S13" s="516">
        <v>24</v>
      </c>
      <c r="T13" s="516">
        <v>25</v>
      </c>
      <c r="U13" s="516">
        <v>27</v>
      </c>
      <c r="V13" s="516">
        <v>28</v>
      </c>
      <c r="W13" s="516">
        <v>29</v>
      </c>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c r="EN13" s="194"/>
      <c r="EO13" s="194"/>
      <c r="EP13" s="194"/>
      <c r="EQ13" s="194"/>
      <c r="ER13" s="194"/>
      <c r="ES13" s="194"/>
      <c r="ET13" s="194"/>
      <c r="EU13" s="194"/>
      <c r="EV13" s="194"/>
      <c r="EW13" s="194"/>
      <c r="EX13" s="194"/>
      <c r="EY13" s="194"/>
      <c r="EZ13" s="194"/>
      <c r="FA13" s="194"/>
      <c r="FB13" s="194"/>
      <c r="FC13" s="194"/>
      <c r="FD13" s="194"/>
      <c r="FE13" s="194"/>
      <c r="FF13" s="194"/>
      <c r="FG13" s="194"/>
      <c r="FH13" s="194"/>
      <c r="FI13" s="194"/>
      <c r="FJ13" s="194"/>
      <c r="FK13" s="194"/>
      <c r="FL13" s="194"/>
      <c r="FM13" s="194"/>
      <c r="FN13" s="194"/>
      <c r="FO13" s="194"/>
      <c r="FP13" s="194"/>
      <c r="FQ13" s="194"/>
      <c r="FR13" s="194"/>
      <c r="FS13" s="194"/>
      <c r="FT13" s="194"/>
      <c r="FU13" s="194"/>
      <c r="FV13" s="194"/>
      <c r="FW13" s="194"/>
      <c r="FX13" s="194"/>
      <c r="FY13" s="194"/>
      <c r="FZ13" s="194"/>
      <c r="GA13" s="194"/>
      <c r="GB13" s="194"/>
      <c r="GC13" s="194"/>
      <c r="GD13" s="194"/>
      <c r="GE13" s="194"/>
      <c r="GF13" s="194"/>
      <c r="GG13" s="194"/>
      <c r="GH13" s="194"/>
      <c r="GI13" s="194"/>
      <c r="GJ13" s="194"/>
      <c r="GK13" s="194"/>
      <c r="GL13" s="194"/>
      <c r="GM13" s="194"/>
      <c r="GN13" s="194"/>
      <c r="GO13" s="194"/>
      <c r="GP13" s="194"/>
      <c r="GQ13" s="194"/>
      <c r="GR13" s="194"/>
      <c r="GS13" s="194"/>
      <c r="GT13" s="194"/>
      <c r="GU13" s="194"/>
      <c r="GV13" s="194"/>
      <c r="GW13" s="194"/>
      <c r="GX13" s="194"/>
      <c r="GY13" s="194"/>
      <c r="GZ13" s="194"/>
      <c r="HA13" s="194"/>
      <c r="HB13" s="194"/>
      <c r="HC13" s="194"/>
      <c r="HD13" s="194"/>
      <c r="HE13" s="194"/>
      <c r="HF13" s="194"/>
      <c r="HG13" s="194"/>
      <c r="HH13" s="194"/>
      <c r="HI13" s="194"/>
      <c r="HJ13" s="194"/>
      <c r="HK13" s="194"/>
      <c r="HL13" s="194"/>
      <c r="HM13" s="194"/>
      <c r="HN13" s="194"/>
      <c r="HO13" s="194"/>
      <c r="HP13" s="194"/>
      <c r="HQ13" s="194"/>
      <c r="HR13" s="194"/>
      <c r="HS13" s="194"/>
      <c r="HT13" s="194"/>
      <c r="HU13" s="194"/>
      <c r="HV13" s="194"/>
      <c r="HW13" s="194"/>
      <c r="HX13" s="194"/>
      <c r="HY13" s="194"/>
      <c r="HZ13" s="194"/>
      <c r="IA13" s="194"/>
      <c r="IB13" s="194"/>
      <c r="IC13" s="194"/>
      <c r="ID13" s="194"/>
      <c r="IE13" s="194"/>
      <c r="IF13" s="194"/>
      <c r="IG13" s="194"/>
      <c r="IH13" s="194"/>
      <c r="II13" s="194"/>
      <c r="IJ13" s="194"/>
      <c r="IK13" s="194"/>
      <c r="IL13" s="194"/>
      <c r="IM13" s="194"/>
      <c r="IN13" s="194"/>
      <c r="IO13" s="194"/>
    </row>
    <row r="14" spans="1:249" ht="21" customHeight="1" x14ac:dyDescent="0.2">
      <c r="A14" s="979" t="s">
        <v>246</v>
      </c>
      <c r="B14" s="980"/>
      <c r="C14" s="603"/>
      <c r="D14" s="603"/>
      <c r="E14" s="603"/>
      <c r="F14" s="603"/>
      <c r="G14" s="603"/>
      <c r="H14" s="603"/>
      <c r="I14" s="603"/>
      <c r="J14" s="603"/>
      <c r="K14" s="603"/>
      <c r="L14" s="603"/>
      <c r="M14" s="603"/>
      <c r="N14" s="603"/>
      <c r="O14" s="603"/>
      <c r="P14" s="603"/>
      <c r="Q14" s="603"/>
      <c r="R14" s="603"/>
      <c r="S14" s="603"/>
      <c r="T14" s="603"/>
      <c r="U14" s="604"/>
      <c r="V14" s="605"/>
      <c r="W14" s="605"/>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c r="DM14" s="194"/>
      <c r="DN14" s="194"/>
      <c r="DO14" s="194"/>
      <c r="DP14" s="194"/>
      <c r="DQ14" s="194"/>
      <c r="DR14" s="194"/>
      <c r="DS14" s="194"/>
      <c r="DT14" s="194"/>
      <c r="DU14" s="194"/>
      <c r="DV14" s="194"/>
      <c r="DW14" s="194"/>
      <c r="DX14" s="194"/>
      <c r="DY14" s="194"/>
      <c r="DZ14" s="194"/>
      <c r="EA14" s="194"/>
      <c r="EB14" s="194"/>
      <c r="EC14" s="194"/>
      <c r="ED14" s="194"/>
      <c r="EE14" s="194"/>
      <c r="EF14" s="194"/>
      <c r="EG14" s="194"/>
      <c r="EH14" s="194"/>
      <c r="EI14" s="194"/>
      <c r="EJ14" s="194"/>
      <c r="EK14" s="194"/>
      <c r="EL14" s="194"/>
      <c r="EM14" s="194"/>
      <c r="EN14" s="194"/>
      <c r="EO14" s="194"/>
      <c r="EP14" s="194"/>
      <c r="EQ14" s="194"/>
      <c r="ER14" s="194"/>
      <c r="ES14" s="194"/>
      <c r="ET14" s="194"/>
      <c r="EU14" s="194"/>
      <c r="EV14" s="194"/>
      <c r="EW14" s="194"/>
      <c r="EX14" s="194"/>
      <c r="EY14" s="194"/>
      <c r="EZ14" s="194"/>
      <c r="FA14" s="194"/>
      <c r="FB14" s="194"/>
      <c r="FC14" s="194"/>
      <c r="FD14" s="194"/>
      <c r="FE14" s="194"/>
      <c r="FF14" s="194"/>
      <c r="FG14" s="194"/>
      <c r="FH14" s="194"/>
      <c r="FI14" s="194"/>
      <c r="FJ14" s="194"/>
      <c r="FK14" s="194"/>
      <c r="FL14" s="194"/>
      <c r="FM14" s="194"/>
      <c r="FN14" s="194"/>
      <c r="FO14" s="194"/>
      <c r="FP14" s="194"/>
      <c r="FQ14" s="194"/>
      <c r="FR14" s="194"/>
      <c r="FS14" s="194"/>
      <c r="FT14" s="194"/>
      <c r="FU14" s="194"/>
      <c r="FV14" s="194"/>
      <c r="FW14" s="194"/>
      <c r="FX14" s="194"/>
      <c r="FY14" s="194"/>
      <c r="FZ14" s="194"/>
      <c r="GA14" s="194"/>
      <c r="GB14" s="194"/>
      <c r="GC14" s="194"/>
      <c r="GD14" s="194"/>
      <c r="GE14" s="194"/>
      <c r="GF14" s="194"/>
      <c r="GG14" s="194"/>
      <c r="GH14" s="194"/>
      <c r="GI14" s="194"/>
      <c r="GJ14" s="194"/>
      <c r="GK14" s="194"/>
      <c r="GL14" s="194"/>
      <c r="GM14" s="194"/>
      <c r="GN14" s="194"/>
      <c r="GO14" s="194"/>
      <c r="GP14" s="194"/>
      <c r="GQ14" s="194"/>
      <c r="GR14" s="194"/>
      <c r="GS14" s="194"/>
      <c r="GT14" s="194"/>
      <c r="GU14" s="194"/>
      <c r="GV14" s="194"/>
      <c r="GW14" s="194"/>
      <c r="GX14" s="194"/>
      <c r="GY14" s="194"/>
      <c r="GZ14" s="194"/>
      <c r="HA14" s="194"/>
      <c r="HB14" s="194"/>
      <c r="HC14" s="194"/>
      <c r="HD14" s="194"/>
      <c r="HE14" s="194"/>
      <c r="HF14" s="194"/>
      <c r="HG14" s="194"/>
      <c r="HH14" s="194"/>
      <c r="HI14" s="194"/>
      <c r="HJ14" s="194"/>
      <c r="HK14" s="194"/>
      <c r="HL14" s="194"/>
      <c r="HM14" s="194"/>
      <c r="HN14" s="194"/>
      <c r="HO14" s="194"/>
      <c r="HP14" s="194"/>
      <c r="HQ14" s="194"/>
      <c r="HR14" s="194"/>
      <c r="HS14" s="194"/>
      <c r="HT14" s="194"/>
      <c r="HU14" s="194"/>
      <c r="HV14" s="194"/>
      <c r="HW14" s="194"/>
      <c r="HX14" s="194"/>
      <c r="HY14" s="194"/>
      <c r="HZ14" s="194"/>
      <c r="IA14" s="194"/>
      <c r="IB14" s="194"/>
      <c r="IC14" s="194"/>
      <c r="ID14" s="194"/>
      <c r="IE14" s="194"/>
      <c r="IF14" s="194"/>
      <c r="IG14" s="194"/>
      <c r="IH14" s="194"/>
      <c r="II14" s="194"/>
      <c r="IJ14" s="194"/>
      <c r="IK14" s="194"/>
      <c r="IL14" s="194"/>
      <c r="IM14" s="194"/>
      <c r="IN14" s="194"/>
      <c r="IO14" s="194"/>
    </row>
    <row r="15" spans="1:249" ht="24" customHeight="1" x14ac:dyDescent="0.2">
      <c r="A15" s="513">
        <v>1</v>
      </c>
      <c r="B15" s="514" t="s">
        <v>130</v>
      </c>
      <c r="C15" s="595">
        <v>0.01</v>
      </c>
      <c r="D15" s="596">
        <v>0</v>
      </c>
      <c r="E15" s="595">
        <v>3.11</v>
      </c>
      <c r="F15" s="597">
        <v>0</v>
      </c>
      <c r="G15" s="597">
        <v>0</v>
      </c>
      <c r="H15" s="597">
        <v>0</v>
      </c>
      <c r="I15" s="595">
        <f>C15+F15</f>
        <v>0.01</v>
      </c>
      <c r="J15" s="596">
        <f>D15+G15</f>
        <v>0</v>
      </c>
      <c r="K15" s="595">
        <f>E15+H15</f>
        <v>3.11</v>
      </c>
      <c r="L15" s="597">
        <v>0.01</v>
      </c>
      <c r="M15" s="597">
        <v>0</v>
      </c>
      <c r="N15" s="598">
        <v>2.1800000000000002</v>
      </c>
      <c r="O15" s="597">
        <v>0</v>
      </c>
      <c r="P15" s="597">
        <v>0</v>
      </c>
      <c r="Q15" s="597">
        <v>0</v>
      </c>
      <c r="R15" s="597">
        <f>L15+O15</f>
        <v>0.01</v>
      </c>
      <c r="S15" s="597">
        <f>M15+P15</f>
        <v>0</v>
      </c>
      <c r="T15" s="597">
        <f>N15+Q15</f>
        <v>2.1800000000000002</v>
      </c>
      <c r="U15" s="595">
        <f>I15+R15</f>
        <v>0.02</v>
      </c>
      <c r="V15" s="596">
        <f>J15+S15</f>
        <v>0</v>
      </c>
      <c r="W15" s="595">
        <f>K15+T15</f>
        <v>5.29</v>
      </c>
    </row>
    <row r="16" spans="1:249" ht="27.75" customHeight="1" x14ac:dyDescent="0.2">
      <c r="A16" s="513">
        <v>2</v>
      </c>
      <c r="B16" s="515" t="s">
        <v>484</v>
      </c>
      <c r="C16" s="595">
        <v>0.2</v>
      </c>
      <c r="D16" s="597">
        <v>0</v>
      </c>
      <c r="E16" s="597">
        <v>51.49</v>
      </c>
      <c r="F16" s="597">
        <v>0.51</v>
      </c>
      <c r="G16" s="597">
        <v>0</v>
      </c>
      <c r="H16" s="595">
        <v>171.31</v>
      </c>
      <c r="I16" s="595">
        <f t="shared" ref="I16:K19" si="0">C16+F16</f>
        <v>0.71</v>
      </c>
      <c r="J16" s="596">
        <f t="shared" si="0"/>
        <v>0</v>
      </c>
      <c r="K16" s="595">
        <f>E16+H16</f>
        <v>222.8</v>
      </c>
      <c r="L16" s="595">
        <v>0.3</v>
      </c>
      <c r="M16" s="597">
        <v>0</v>
      </c>
      <c r="N16" s="595">
        <v>35.9</v>
      </c>
      <c r="O16" s="595">
        <v>0.7</v>
      </c>
      <c r="P16" s="597">
        <v>0</v>
      </c>
      <c r="Q16" s="597">
        <v>56.15</v>
      </c>
      <c r="R16" s="595">
        <f t="shared" ref="R16:T19" si="1">L16+O16</f>
        <v>1</v>
      </c>
      <c r="S16" s="597">
        <f t="shared" si="1"/>
        <v>0</v>
      </c>
      <c r="T16" s="597">
        <f t="shared" si="1"/>
        <v>92.05</v>
      </c>
      <c r="U16" s="595">
        <f t="shared" ref="U16:U19" si="2">I16+R16</f>
        <v>1.71</v>
      </c>
      <c r="V16" s="596">
        <f t="shared" ref="V16:V19" si="3">J16+S16</f>
        <v>0</v>
      </c>
      <c r="W16" s="595">
        <f t="shared" ref="W16:W19" si="4">K16+T16</f>
        <v>314.85000000000002</v>
      </c>
    </row>
    <row r="17" spans="1:23" ht="21.75" customHeight="1" x14ac:dyDescent="0.2">
      <c r="A17" s="513">
        <v>3</v>
      </c>
      <c r="B17" s="515" t="s">
        <v>134</v>
      </c>
      <c r="C17" s="597">
        <v>0</v>
      </c>
      <c r="D17" s="597">
        <v>0</v>
      </c>
      <c r="E17" s="595">
        <v>3.2</v>
      </c>
      <c r="F17" s="597">
        <v>0</v>
      </c>
      <c r="G17" s="597">
        <v>0</v>
      </c>
      <c r="H17" s="595">
        <v>27.2</v>
      </c>
      <c r="I17" s="595">
        <f t="shared" si="0"/>
        <v>0</v>
      </c>
      <c r="J17" s="596">
        <f t="shared" si="0"/>
        <v>0</v>
      </c>
      <c r="K17" s="595">
        <f t="shared" si="0"/>
        <v>30.4</v>
      </c>
      <c r="L17" s="597">
        <v>0</v>
      </c>
      <c r="M17" s="597">
        <v>0</v>
      </c>
      <c r="N17" s="595">
        <v>7.8</v>
      </c>
      <c r="O17" s="597">
        <v>0</v>
      </c>
      <c r="P17" s="597">
        <v>0</v>
      </c>
      <c r="Q17" s="595">
        <v>66.3</v>
      </c>
      <c r="R17" s="597">
        <f t="shared" si="1"/>
        <v>0</v>
      </c>
      <c r="S17" s="597">
        <f t="shared" si="1"/>
        <v>0</v>
      </c>
      <c r="T17" s="595">
        <f t="shared" si="1"/>
        <v>74.099999999999994</v>
      </c>
      <c r="U17" s="596">
        <f t="shared" si="2"/>
        <v>0</v>
      </c>
      <c r="V17" s="596">
        <f t="shared" si="3"/>
        <v>0</v>
      </c>
      <c r="W17" s="595">
        <f t="shared" si="4"/>
        <v>104.5</v>
      </c>
    </row>
    <row r="18" spans="1:23" ht="24" customHeight="1" x14ac:dyDescent="0.2">
      <c r="A18" s="513">
        <v>4</v>
      </c>
      <c r="B18" s="515" t="s">
        <v>132</v>
      </c>
      <c r="C18" s="599">
        <v>0</v>
      </c>
      <c r="D18" s="599">
        <v>0</v>
      </c>
      <c r="E18" s="599">
        <v>0.78</v>
      </c>
      <c r="F18" s="597">
        <v>0</v>
      </c>
      <c r="G18" s="597">
        <v>0</v>
      </c>
      <c r="H18" s="597">
        <v>0</v>
      </c>
      <c r="I18" s="595">
        <f t="shared" si="0"/>
        <v>0</v>
      </c>
      <c r="J18" s="596">
        <f t="shared" si="0"/>
        <v>0</v>
      </c>
      <c r="K18" s="595">
        <f t="shared" si="0"/>
        <v>0.78</v>
      </c>
      <c r="L18" s="597">
        <v>0</v>
      </c>
      <c r="M18" s="597">
        <v>0</v>
      </c>
      <c r="N18" s="597">
        <v>0.55000000000000004</v>
      </c>
      <c r="O18" s="597">
        <v>0</v>
      </c>
      <c r="P18" s="597">
        <v>0</v>
      </c>
      <c r="Q18" s="597">
        <v>0</v>
      </c>
      <c r="R18" s="597">
        <f t="shared" si="1"/>
        <v>0</v>
      </c>
      <c r="S18" s="597">
        <f t="shared" si="1"/>
        <v>0</v>
      </c>
      <c r="T18" s="597">
        <f t="shared" si="1"/>
        <v>0.55000000000000004</v>
      </c>
      <c r="U18" s="596">
        <f t="shared" si="2"/>
        <v>0</v>
      </c>
      <c r="V18" s="596">
        <f t="shared" si="3"/>
        <v>0</v>
      </c>
      <c r="W18" s="595">
        <f t="shared" si="4"/>
        <v>1.33</v>
      </c>
    </row>
    <row r="19" spans="1:23" ht="25.5" customHeight="1" x14ac:dyDescent="0.2">
      <c r="A19" s="513">
        <v>5</v>
      </c>
      <c r="B19" s="514" t="s">
        <v>133</v>
      </c>
      <c r="C19" s="597"/>
      <c r="D19" s="600"/>
      <c r="E19" s="597">
        <v>1.76</v>
      </c>
      <c r="F19" s="597">
        <v>0</v>
      </c>
      <c r="G19" s="597">
        <v>0</v>
      </c>
      <c r="H19" s="595">
        <v>5</v>
      </c>
      <c r="I19" s="595">
        <f t="shared" si="0"/>
        <v>0</v>
      </c>
      <c r="J19" s="596">
        <f t="shared" si="0"/>
        <v>0</v>
      </c>
      <c r="K19" s="595">
        <f t="shared" si="0"/>
        <v>6.76</v>
      </c>
      <c r="L19" s="597">
        <v>0</v>
      </c>
      <c r="M19" s="597">
        <v>0</v>
      </c>
      <c r="N19" s="595">
        <v>1.4</v>
      </c>
      <c r="O19" s="597">
        <v>0</v>
      </c>
      <c r="P19" s="597">
        <v>0</v>
      </c>
      <c r="Q19" s="595">
        <v>5</v>
      </c>
      <c r="R19" s="597">
        <f t="shared" si="1"/>
        <v>0</v>
      </c>
      <c r="S19" s="597">
        <f t="shared" si="1"/>
        <v>0</v>
      </c>
      <c r="T19" s="595">
        <f t="shared" si="1"/>
        <v>6.4</v>
      </c>
      <c r="U19" s="596">
        <f t="shared" si="2"/>
        <v>0</v>
      </c>
      <c r="V19" s="596">
        <f t="shared" si="3"/>
        <v>0</v>
      </c>
      <c r="W19" s="595">
        <f t="shared" si="4"/>
        <v>13.16</v>
      </c>
    </row>
    <row r="20" spans="1:23" ht="21" customHeight="1" x14ac:dyDescent="0.2">
      <c r="A20" s="977" t="s">
        <v>247</v>
      </c>
      <c r="B20" s="978"/>
      <c r="C20" s="597"/>
      <c r="D20" s="597"/>
      <c r="E20" s="597"/>
      <c r="F20" s="600"/>
      <c r="G20" s="600"/>
      <c r="H20" s="600"/>
      <c r="I20" s="600"/>
      <c r="J20" s="597"/>
      <c r="K20" s="597"/>
      <c r="L20" s="597"/>
      <c r="M20" s="597"/>
      <c r="N20" s="597"/>
      <c r="O20" s="597"/>
      <c r="P20" s="597"/>
      <c r="Q20" s="597"/>
      <c r="R20" s="597"/>
      <c r="S20" s="597"/>
      <c r="T20" s="597"/>
      <c r="U20" s="597"/>
      <c r="V20" s="597"/>
      <c r="W20" s="597"/>
    </row>
    <row r="21" spans="1:23" ht="24.75" customHeight="1" x14ac:dyDescent="0.2">
      <c r="A21" s="513">
        <v>6</v>
      </c>
      <c r="B21" s="514" t="s">
        <v>135</v>
      </c>
      <c r="C21" s="597">
        <v>0</v>
      </c>
      <c r="D21" s="597">
        <v>0</v>
      </c>
      <c r="E21" s="597">
        <v>0</v>
      </c>
      <c r="F21" s="597">
        <v>0</v>
      </c>
      <c r="G21" s="597">
        <v>0</v>
      </c>
      <c r="H21" s="597">
        <v>0</v>
      </c>
      <c r="I21" s="597">
        <v>0</v>
      </c>
      <c r="J21" s="597">
        <v>0</v>
      </c>
      <c r="K21" s="597">
        <v>0</v>
      </c>
      <c r="L21" s="597">
        <v>0</v>
      </c>
      <c r="M21" s="597">
        <v>0</v>
      </c>
      <c r="N21" s="597">
        <v>0</v>
      </c>
      <c r="O21" s="597">
        <v>0</v>
      </c>
      <c r="P21" s="597">
        <v>0</v>
      </c>
      <c r="Q21" s="597">
        <v>0</v>
      </c>
      <c r="R21" s="597">
        <v>0</v>
      </c>
      <c r="S21" s="597">
        <v>0</v>
      </c>
      <c r="T21" s="597">
        <v>0</v>
      </c>
      <c r="U21" s="597">
        <v>0</v>
      </c>
      <c r="V21" s="597">
        <v>0</v>
      </c>
      <c r="W21" s="597">
        <v>0</v>
      </c>
    </row>
    <row r="22" spans="1:23" ht="24.75" customHeight="1" x14ac:dyDescent="0.2">
      <c r="A22" s="513">
        <v>7</v>
      </c>
      <c r="B22" s="514" t="s">
        <v>136</v>
      </c>
      <c r="C22" s="597">
        <v>0</v>
      </c>
      <c r="D22" s="597">
        <v>0</v>
      </c>
      <c r="E22" s="595">
        <v>3</v>
      </c>
      <c r="F22" s="597">
        <v>0</v>
      </c>
      <c r="G22" s="597">
        <v>0</v>
      </c>
      <c r="H22" s="597">
        <v>0</v>
      </c>
      <c r="I22" s="597">
        <v>0</v>
      </c>
      <c r="J22" s="597">
        <v>0</v>
      </c>
      <c r="K22" s="595">
        <v>3</v>
      </c>
      <c r="L22" s="597">
        <v>0</v>
      </c>
      <c r="M22" s="597">
        <v>0</v>
      </c>
      <c r="N22" s="595">
        <v>4.5</v>
      </c>
      <c r="O22" s="597">
        <v>0</v>
      </c>
      <c r="P22" s="597">
        <v>0</v>
      </c>
      <c r="Q22" s="597">
        <v>0</v>
      </c>
      <c r="R22" s="597">
        <v>0</v>
      </c>
      <c r="S22" s="597">
        <v>0</v>
      </c>
      <c r="T22" s="595">
        <f t="shared" ref="T22" si="5">N22+Q22</f>
        <v>4.5</v>
      </c>
      <c r="U22" s="597">
        <v>0</v>
      </c>
      <c r="V22" s="597">
        <v>0</v>
      </c>
      <c r="W22" s="595">
        <f>K22+T22</f>
        <v>7.5</v>
      </c>
    </row>
    <row r="23" spans="1:23" ht="25.5" customHeight="1" x14ac:dyDescent="0.2">
      <c r="A23" s="513">
        <v>8</v>
      </c>
      <c r="B23" s="514" t="s">
        <v>713</v>
      </c>
      <c r="C23" s="597">
        <v>0</v>
      </c>
      <c r="D23" s="597">
        <v>0</v>
      </c>
      <c r="E23" s="597">
        <v>0</v>
      </c>
      <c r="F23" s="597">
        <v>0</v>
      </c>
      <c r="G23" s="597">
        <v>0</v>
      </c>
      <c r="H23" s="597">
        <v>0</v>
      </c>
      <c r="I23" s="597">
        <v>0</v>
      </c>
      <c r="J23" s="597">
        <v>0</v>
      </c>
      <c r="K23" s="597">
        <v>0</v>
      </c>
      <c r="L23" s="597">
        <v>0</v>
      </c>
      <c r="M23" s="597">
        <v>0</v>
      </c>
      <c r="N23" s="597">
        <v>0</v>
      </c>
      <c r="O23" s="597">
        <v>0</v>
      </c>
      <c r="P23" s="597">
        <v>0</v>
      </c>
      <c r="Q23" s="597">
        <v>0</v>
      </c>
      <c r="R23" s="597">
        <v>0</v>
      </c>
      <c r="S23" s="597">
        <v>0</v>
      </c>
      <c r="T23" s="597">
        <v>0</v>
      </c>
      <c r="U23" s="597">
        <v>0</v>
      </c>
      <c r="V23" s="597">
        <v>0</v>
      </c>
      <c r="W23" s="597">
        <v>0</v>
      </c>
    </row>
    <row r="24" spans="1:23" ht="21" customHeight="1" x14ac:dyDescent="0.2">
      <c r="A24" s="513"/>
      <c r="B24" s="514"/>
      <c r="C24" s="597"/>
      <c r="D24" s="597"/>
      <c r="E24" s="597"/>
      <c r="F24" s="600"/>
      <c r="G24" s="600"/>
      <c r="H24" s="600"/>
      <c r="I24" s="600"/>
      <c r="J24" s="600"/>
      <c r="K24" s="600"/>
      <c r="L24" s="600"/>
      <c r="M24" s="600"/>
      <c r="N24" s="600"/>
      <c r="O24" s="600"/>
      <c r="P24" s="600"/>
      <c r="Q24" s="600"/>
      <c r="R24" s="600"/>
      <c r="S24" s="600"/>
      <c r="T24" s="600"/>
      <c r="U24" s="600"/>
      <c r="V24" s="600"/>
      <c r="W24" s="600"/>
    </row>
    <row r="25" spans="1:23" ht="21" customHeight="1" x14ac:dyDescent="0.2">
      <c r="A25" s="975" t="s">
        <v>19</v>
      </c>
      <c r="B25" s="976"/>
      <c r="C25" s="601">
        <f>SUM(C15:C24)</f>
        <v>0.21000000000000002</v>
      </c>
      <c r="D25" s="601">
        <f t="shared" ref="D25:V25" si="6">SUM(D15:D24)</f>
        <v>0</v>
      </c>
      <c r="E25" s="601">
        <f>SUM(E15:E24)</f>
        <v>63.34</v>
      </c>
      <c r="F25" s="601">
        <f t="shared" si="6"/>
        <v>0.51</v>
      </c>
      <c r="G25" s="601">
        <f t="shared" si="6"/>
        <v>0</v>
      </c>
      <c r="H25" s="601">
        <f t="shared" si="6"/>
        <v>203.51</v>
      </c>
      <c r="I25" s="601">
        <f t="shared" si="6"/>
        <v>0.72</v>
      </c>
      <c r="J25" s="601">
        <f t="shared" si="6"/>
        <v>0</v>
      </c>
      <c r="K25" s="601">
        <f t="shared" si="6"/>
        <v>266.84999999999997</v>
      </c>
      <c r="L25" s="601">
        <f t="shared" si="6"/>
        <v>0.31</v>
      </c>
      <c r="M25" s="601">
        <f t="shared" si="6"/>
        <v>0</v>
      </c>
      <c r="N25" s="601">
        <f t="shared" si="6"/>
        <v>52.329999999999991</v>
      </c>
      <c r="O25" s="601">
        <f t="shared" si="6"/>
        <v>0.7</v>
      </c>
      <c r="P25" s="601">
        <f t="shared" si="6"/>
        <v>0</v>
      </c>
      <c r="Q25" s="601">
        <f t="shared" si="6"/>
        <v>127.44999999999999</v>
      </c>
      <c r="R25" s="601">
        <f t="shared" si="6"/>
        <v>1.01</v>
      </c>
      <c r="S25" s="601">
        <f t="shared" si="6"/>
        <v>0</v>
      </c>
      <c r="T25" s="601">
        <f t="shared" si="6"/>
        <v>179.78</v>
      </c>
      <c r="U25" s="601">
        <f t="shared" si="6"/>
        <v>1.73</v>
      </c>
      <c r="V25" s="601">
        <f t="shared" si="6"/>
        <v>0</v>
      </c>
      <c r="W25" s="601">
        <f>SUM(W15:W24)</f>
        <v>446.63000000000005</v>
      </c>
    </row>
    <row r="26" spans="1:23" x14ac:dyDescent="0.2">
      <c r="A26" s="195"/>
      <c r="B26" s="195"/>
    </row>
    <row r="27" spans="1:23" x14ac:dyDescent="0.2">
      <c r="F27" s="521"/>
      <c r="O27" s="521"/>
      <c r="Q27" s="521"/>
    </row>
    <row r="28" spans="1:23" x14ac:dyDescent="0.2">
      <c r="B28" s="186" t="s">
        <v>11</v>
      </c>
    </row>
    <row r="30" spans="1:23" x14ac:dyDescent="0.2">
      <c r="A30" s="1001"/>
      <c r="B30" s="1001"/>
      <c r="C30" s="1001"/>
      <c r="D30" s="1001"/>
      <c r="E30" s="1001"/>
      <c r="F30" s="1001"/>
      <c r="G30" s="1001"/>
      <c r="H30" s="1001"/>
      <c r="I30" s="1001"/>
      <c r="J30" s="196"/>
      <c r="K30" s="196"/>
      <c r="L30" s="196"/>
      <c r="M30" s="196"/>
      <c r="N30" s="196"/>
      <c r="O30" s="1001"/>
      <c r="P30" s="1001"/>
      <c r="Q30" s="1001"/>
      <c r="R30" s="1001"/>
      <c r="S30" s="1001"/>
      <c r="T30" s="1001"/>
      <c r="U30" s="1001"/>
    </row>
    <row r="31" spans="1:23" x14ac:dyDescent="0.2">
      <c r="H31" s="521"/>
    </row>
    <row r="32" spans="1:23" ht="15.75" x14ac:dyDescent="0.25">
      <c r="A32" s="197" t="s">
        <v>953</v>
      </c>
      <c r="B32" s="197"/>
      <c r="C32" s="197"/>
      <c r="D32" s="197"/>
      <c r="E32" s="197"/>
      <c r="F32" s="197"/>
      <c r="G32" s="197"/>
      <c r="H32" s="197"/>
      <c r="I32" s="197"/>
      <c r="J32" s="197"/>
      <c r="K32" s="197"/>
      <c r="L32" s="197"/>
      <c r="M32" s="197"/>
      <c r="N32" s="197"/>
      <c r="R32" s="1003" t="s">
        <v>13</v>
      </c>
      <c r="S32" s="1003"/>
      <c r="T32" s="1003"/>
      <c r="U32" s="1003"/>
    </row>
    <row r="33" spans="1:23" ht="15.75" x14ac:dyDescent="0.2">
      <c r="A33" s="1002" t="s">
        <v>14</v>
      </c>
      <c r="B33" s="1002"/>
      <c r="C33" s="1002"/>
      <c r="D33" s="1002"/>
      <c r="E33" s="1002"/>
      <c r="F33" s="1002"/>
      <c r="G33" s="1002"/>
      <c r="H33" s="1002"/>
      <c r="I33" s="1002"/>
      <c r="J33" s="1002"/>
      <c r="K33" s="1002"/>
      <c r="L33" s="1002"/>
      <c r="M33" s="1002"/>
      <c r="N33" s="1002"/>
      <c r="O33" s="1002"/>
      <c r="P33" s="1002"/>
      <c r="Q33" s="1002"/>
      <c r="R33" s="1002"/>
      <c r="S33" s="1002"/>
      <c r="T33" s="1002"/>
      <c r="U33" s="1002"/>
    </row>
    <row r="34" spans="1:23" ht="15.75" x14ac:dyDescent="0.2">
      <c r="A34" s="1002" t="s">
        <v>15</v>
      </c>
      <c r="B34" s="1002"/>
      <c r="C34" s="1002"/>
      <c r="D34" s="1002"/>
      <c r="E34" s="1002"/>
      <c r="F34" s="1002"/>
      <c r="G34" s="1002"/>
      <c r="H34" s="1002"/>
      <c r="I34" s="1002"/>
      <c r="J34" s="1002"/>
      <c r="K34" s="1002"/>
      <c r="L34" s="1002"/>
      <c r="M34" s="1002"/>
      <c r="N34" s="1002"/>
      <c r="O34" s="1002"/>
      <c r="P34" s="1002"/>
      <c r="Q34" s="1002"/>
      <c r="R34" s="1002"/>
      <c r="S34" s="1002"/>
      <c r="T34" s="1002"/>
      <c r="U34" s="1002"/>
    </row>
    <row r="35" spans="1:23" x14ac:dyDescent="0.2">
      <c r="R35" s="1000" t="s">
        <v>88</v>
      </c>
      <c r="S35" s="1000"/>
      <c r="T35" s="1000"/>
      <c r="U35" s="1000"/>
      <c r="V35" s="1000"/>
      <c r="W35" s="1000"/>
    </row>
    <row r="39" spans="1:23" x14ac:dyDescent="0.2">
      <c r="H39" s="521"/>
    </row>
  </sheetData>
  <mergeCells count="25">
    <mergeCell ref="R35:W35"/>
    <mergeCell ref="A30:I30"/>
    <mergeCell ref="O30:U30"/>
    <mergeCell ref="A33:U33"/>
    <mergeCell ref="R32:U32"/>
    <mergeCell ref="A34:U34"/>
    <mergeCell ref="O1:U1"/>
    <mergeCell ref="B4:U4"/>
    <mergeCell ref="B6:U6"/>
    <mergeCell ref="A8:B8"/>
    <mergeCell ref="C11:E11"/>
    <mergeCell ref="F11:H11"/>
    <mergeCell ref="I11:K11"/>
    <mergeCell ref="L11:N11"/>
    <mergeCell ref="A25:B25"/>
    <mergeCell ref="A20:B20"/>
    <mergeCell ref="A14:B14"/>
    <mergeCell ref="O11:Q11"/>
    <mergeCell ref="V9:W9"/>
    <mergeCell ref="A10:A11"/>
    <mergeCell ref="B10:B11"/>
    <mergeCell ref="C10:K10"/>
    <mergeCell ref="L10:T10"/>
    <mergeCell ref="U10:W11"/>
    <mergeCell ref="R11:T11"/>
  </mergeCells>
  <printOptions horizontalCentered="1"/>
  <pageMargins left="0.70866141732283472" right="0.70866141732283472" top="0.23622047244094491" bottom="0" header="0.31496062992125984" footer="0.31496062992125984"/>
  <pageSetup paperSize="9" scale="65" orientation="landscape" r:id="rId1"/>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topLeftCell="A10" zoomScale="90" zoomScaleNormal="90" zoomScaleSheetLayoutView="90" workbookViewId="0">
      <selection activeCell="A25" sqref="A25:J25"/>
    </sheetView>
  </sheetViews>
  <sheetFormatPr defaultRowHeight="12.75" x14ac:dyDescent="0.2"/>
  <cols>
    <col min="1" max="1" width="8.28515625" style="88" customWidth="1"/>
    <col min="2" max="2" width="15.5703125" style="88" customWidth="1"/>
    <col min="3" max="3" width="15.28515625" style="88" customWidth="1"/>
    <col min="4" max="4" width="17.42578125" style="88" customWidth="1"/>
    <col min="5" max="5" width="16.140625" style="88" customWidth="1"/>
    <col min="6" max="6" width="16" style="88" customWidth="1"/>
    <col min="7" max="7" width="14.85546875" style="88" customWidth="1"/>
    <col min="8" max="8" width="17.140625" style="88" customWidth="1"/>
    <col min="9" max="9" width="15" style="88" customWidth="1"/>
    <col min="10" max="10" width="12.42578125" style="88" customWidth="1"/>
    <col min="11" max="11" width="12" style="88" customWidth="1"/>
    <col min="12" max="12" width="11.85546875" style="88" customWidth="1"/>
    <col min="13" max="256" width="9.140625" style="88"/>
    <col min="257" max="257" width="8.28515625" style="88" customWidth="1"/>
    <col min="258" max="258" width="15.5703125" style="88" customWidth="1"/>
    <col min="259" max="259" width="15.28515625" style="88" customWidth="1"/>
    <col min="260" max="260" width="17.42578125" style="88" customWidth="1"/>
    <col min="261" max="261" width="16.140625" style="88" customWidth="1"/>
    <col min="262" max="262" width="16" style="88" customWidth="1"/>
    <col min="263" max="263" width="14.85546875" style="88" customWidth="1"/>
    <col min="264" max="264" width="17.140625" style="88" customWidth="1"/>
    <col min="265" max="265" width="15" style="88" customWidth="1"/>
    <col min="266" max="266" width="12.42578125" style="88" customWidth="1"/>
    <col min="267" max="267" width="12" style="88" customWidth="1"/>
    <col min="268" max="268" width="11.85546875" style="88" customWidth="1"/>
    <col min="269" max="512" width="9.140625" style="88"/>
    <col min="513" max="513" width="8.28515625" style="88" customWidth="1"/>
    <col min="514" max="514" width="15.5703125" style="88" customWidth="1"/>
    <col min="515" max="515" width="15.28515625" style="88" customWidth="1"/>
    <col min="516" max="516" width="17.42578125" style="88" customWidth="1"/>
    <col min="517" max="517" width="16.140625" style="88" customWidth="1"/>
    <col min="518" max="518" width="16" style="88" customWidth="1"/>
    <col min="519" max="519" width="14.85546875" style="88" customWidth="1"/>
    <col min="520" max="520" width="17.140625" style="88" customWidth="1"/>
    <col min="521" max="521" width="15" style="88" customWidth="1"/>
    <col min="522" max="522" width="12.42578125" style="88" customWidth="1"/>
    <col min="523" max="523" width="12" style="88" customWidth="1"/>
    <col min="524" max="524" width="11.85546875" style="88" customWidth="1"/>
    <col min="525" max="768" width="9.140625" style="88"/>
    <col min="769" max="769" width="8.28515625" style="88" customWidth="1"/>
    <col min="770" max="770" width="15.5703125" style="88" customWidth="1"/>
    <col min="771" max="771" width="15.28515625" style="88" customWidth="1"/>
    <col min="772" max="772" width="17.42578125" style="88" customWidth="1"/>
    <col min="773" max="773" width="16.140625" style="88" customWidth="1"/>
    <col min="774" max="774" width="16" style="88" customWidth="1"/>
    <col min="775" max="775" width="14.85546875" style="88" customWidth="1"/>
    <col min="776" max="776" width="17.140625" style="88" customWidth="1"/>
    <col min="777" max="777" width="15" style="88" customWidth="1"/>
    <col min="778" max="778" width="12.42578125" style="88" customWidth="1"/>
    <col min="779" max="779" width="12" style="88" customWidth="1"/>
    <col min="780" max="780" width="11.85546875" style="88" customWidth="1"/>
    <col min="781" max="1024" width="9.140625" style="88"/>
    <col min="1025" max="1025" width="8.28515625" style="88" customWidth="1"/>
    <col min="1026" max="1026" width="15.5703125" style="88" customWidth="1"/>
    <col min="1027" max="1027" width="15.28515625" style="88" customWidth="1"/>
    <col min="1028" max="1028" width="17.42578125" style="88" customWidth="1"/>
    <col min="1029" max="1029" width="16.140625" style="88" customWidth="1"/>
    <col min="1030" max="1030" width="16" style="88" customWidth="1"/>
    <col min="1031" max="1031" width="14.85546875" style="88" customWidth="1"/>
    <col min="1032" max="1032" width="17.140625" style="88" customWidth="1"/>
    <col min="1033" max="1033" width="15" style="88" customWidth="1"/>
    <col min="1034" max="1034" width="12.42578125" style="88" customWidth="1"/>
    <col min="1035" max="1035" width="12" style="88" customWidth="1"/>
    <col min="1036" max="1036" width="11.85546875" style="88" customWidth="1"/>
    <col min="1037" max="1280" width="9.140625" style="88"/>
    <col min="1281" max="1281" width="8.28515625" style="88" customWidth="1"/>
    <col min="1282" max="1282" width="15.5703125" style="88" customWidth="1"/>
    <col min="1283" max="1283" width="15.28515625" style="88" customWidth="1"/>
    <col min="1284" max="1284" width="17.42578125" style="88" customWidth="1"/>
    <col min="1285" max="1285" width="16.140625" style="88" customWidth="1"/>
    <col min="1286" max="1286" width="16" style="88" customWidth="1"/>
    <col min="1287" max="1287" width="14.85546875" style="88" customWidth="1"/>
    <col min="1288" max="1288" width="17.140625" style="88" customWidth="1"/>
    <col min="1289" max="1289" width="15" style="88" customWidth="1"/>
    <col min="1290" max="1290" width="12.42578125" style="88" customWidth="1"/>
    <col min="1291" max="1291" width="12" style="88" customWidth="1"/>
    <col min="1292" max="1292" width="11.85546875" style="88" customWidth="1"/>
    <col min="1293" max="1536" width="9.140625" style="88"/>
    <col min="1537" max="1537" width="8.28515625" style="88" customWidth="1"/>
    <col min="1538" max="1538" width="15.5703125" style="88" customWidth="1"/>
    <col min="1539" max="1539" width="15.28515625" style="88" customWidth="1"/>
    <col min="1540" max="1540" width="17.42578125" style="88" customWidth="1"/>
    <col min="1541" max="1541" width="16.140625" style="88" customWidth="1"/>
    <col min="1542" max="1542" width="16" style="88" customWidth="1"/>
    <col min="1543" max="1543" width="14.85546875" style="88" customWidth="1"/>
    <col min="1544" max="1544" width="17.140625" style="88" customWidth="1"/>
    <col min="1545" max="1545" width="15" style="88" customWidth="1"/>
    <col min="1546" max="1546" width="12.42578125" style="88" customWidth="1"/>
    <col min="1547" max="1547" width="12" style="88" customWidth="1"/>
    <col min="1548" max="1548" width="11.85546875" style="88" customWidth="1"/>
    <col min="1549" max="1792" width="9.140625" style="88"/>
    <col min="1793" max="1793" width="8.28515625" style="88" customWidth="1"/>
    <col min="1794" max="1794" width="15.5703125" style="88" customWidth="1"/>
    <col min="1795" max="1795" width="15.28515625" style="88" customWidth="1"/>
    <col min="1796" max="1796" width="17.42578125" style="88" customWidth="1"/>
    <col min="1797" max="1797" width="16.140625" style="88" customWidth="1"/>
    <col min="1798" max="1798" width="16" style="88" customWidth="1"/>
    <col min="1799" max="1799" width="14.85546875" style="88" customWidth="1"/>
    <col min="1800" max="1800" width="17.140625" style="88" customWidth="1"/>
    <col min="1801" max="1801" width="15" style="88" customWidth="1"/>
    <col min="1802" max="1802" width="12.42578125" style="88" customWidth="1"/>
    <col min="1803" max="1803" width="12" style="88" customWidth="1"/>
    <col min="1804" max="1804" width="11.85546875" style="88" customWidth="1"/>
    <col min="1805" max="2048" width="9.140625" style="88"/>
    <col min="2049" max="2049" width="8.28515625" style="88" customWidth="1"/>
    <col min="2050" max="2050" width="15.5703125" style="88" customWidth="1"/>
    <col min="2051" max="2051" width="15.28515625" style="88" customWidth="1"/>
    <col min="2052" max="2052" width="17.42578125" style="88" customWidth="1"/>
    <col min="2053" max="2053" width="16.140625" style="88" customWidth="1"/>
    <col min="2054" max="2054" width="16" style="88" customWidth="1"/>
    <col min="2055" max="2055" width="14.85546875" style="88" customWidth="1"/>
    <col min="2056" max="2056" width="17.140625" style="88" customWidth="1"/>
    <col min="2057" max="2057" width="15" style="88" customWidth="1"/>
    <col min="2058" max="2058" width="12.42578125" style="88" customWidth="1"/>
    <col min="2059" max="2059" width="12" style="88" customWidth="1"/>
    <col min="2060" max="2060" width="11.85546875" style="88" customWidth="1"/>
    <col min="2061" max="2304" width="9.140625" style="88"/>
    <col min="2305" max="2305" width="8.28515625" style="88" customWidth="1"/>
    <col min="2306" max="2306" width="15.5703125" style="88" customWidth="1"/>
    <col min="2307" max="2307" width="15.28515625" style="88" customWidth="1"/>
    <col min="2308" max="2308" width="17.42578125" style="88" customWidth="1"/>
    <col min="2309" max="2309" width="16.140625" style="88" customWidth="1"/>
    <col min="2310" max="2310" width="16" style="88" customWidth="1"/>
    <col min="2311" max="2311" width="14.85546875" style="88" customWidth="1"/>
    <col min="2312" max="2312" width="17.140625" style="88" customWidth="1"/>
    <col min="2313" max="2313" width="15" style="88" customWidth="1"/>
    <col min="2314" max="2314" width="12.42578125" style="88" customWidth="1"/>
    <col min="2315" max="2315" width="12" style="88" customWidth="1"/>
    <col min="2316" max="2316" width="11.85546875" style="88" customWidth="1"/>
    <col min="2317" max="2560" width="9.140625" style="88"/>
    <col min="2561" max="2561" width="8.28515625" style="88" customWidth="1"/>
    <col min="2562" max="2562" width="15.5703125" style="88" customWidth="1"/>
    <col min="2563" max="2563" width="15.28515625" style="88" customWidth="1"/>
    <col min="2564" max="2564" width="17.42578125" style="88" customWidth="1"/>
    <col min="2565" max="2565" width="16.140625" style="88" customWidth="1"/>
    <col min="2566" max="2566" width="16" style="88" customWidth="1"/>
    <col min="2567" max="2567" width="14.85546875" style="88" customWidth="1"/>
    <col min="2568" max="2568" width="17.140625" style="88" customWidth="1"/>
    <col min="2569" max="2569" width="15" style="88" customWidth="1"/>
    <col min="2570" max="2570" width="12.42578125" style="88" customWidth="1"/>
    <col min="2571" max="2571" width="12" style="88" customWidth="1"/>
    <col min="2572" max="2572" width="11.85546875" style="88" customWidth="1"/>
    <col min="2573" max="2816" width="9.140625" style="88"/>
    <col min="2817" max="2817" width="8.28515625" style="88" customWidth="1"/>
    <col min="2818" max="2818" width="15.5703125" style="88" customWidth="1"/>
    <col min="2819" max="2819" width="15.28515625" style="88" customWidth="1"/>
    <col min="2820" max="2820" width="17.42578125" style="88" customWidth="1"/>
    <col min="2821" max="2821" width="16.140625" style="88" customWidth="1"/>
    <col min="2822" max="2822" width="16" style="88" customWidth="1"/>
    <col min="2823" max="2823" width="14.85546875" style="88" customWidth="1"/>
    <col min="2824" max="2824" width="17.140625" style="88" customWidth="1"/>
    <col min="2825" max="2825" width="15" style="88" customWidth="1"/>
    <col min="2826" max="2826" width="12.42578125" style="88" customWidth="1"/>
    <col min="2827" max="2827" width="12" style="88" customWidth="1"/>
    <col min="2828" max="2828" width="11.85546875" style="88" customWidth="1"/>
    <col min="2829" max="3072" width="9.140625" style="88"/>
    <col min="3073" max="3073" width="8.28515625" style="88" customWidth="1"/>
    <col min="3074" max="3074" width="15.5703125" style="88" customWidth="1"/>
    <col min="3075" max="3075" width="15.28515625" style="88" customWidth="1"/>
    <col min="3076" max="3076" width="17.42578125" style="88" customWidth="1"/>
    <col min="3077" max="3077" width="16.140625" style="88" customWidth="1"/>
    <col min="3078" max="3078" width="16" style="88" customWidth="1"/>
    <col min="3079" max="3079" width="14.85546875" style="88" customWidth="1"/>
    <col min="3080" max="3080" width="17.140625" style="88" customWidth="1"/>
    <col min="3081" max="3081" width="15" style="88" customWidth="1"/>
    <col min="3082" max="3082" width="12.42578125" style="88" customWidth="1"/>
    <col min="3083" max="3083" width="12" style="88" customWidth="1"/>
    <col min="3084" max="3084" width="11.85546875" style="88" customWidth="1"/>
    <col min="3085" max="3328" width="9.140625" style="88"/>
    <col min="3329" max="3329" width="8.28515625" style="88" customWidth="1"/>
    <col min="3330" max="3330" width="15.5703125" style="88" customWidth="1"/>
    <col min="3331" max="3331" width="15.28515625" style="88" customWidth="1"/>
    <col min="3332" max="3332" width="17.42578125" style="88" customWidth="1"/>
    <col min="3333" max="3333" width="16.140625" style="88" customWidth="1"/>
    <col min="3334" max="3334" width="16" style="88" customWidth="1"/>
    <col min="3335" max="3335" width="14.85546875" style="88" customWidth="1"/>
    <col min="3336" max="3336" width="17.140625" style="88" customWidth="1"/>
    <col min="3337" max="3337" width="15" style="88" customWidth="1"/>
    <col min="3338" max="3338" width="12.42578125" style="88" customWidth="1"/>
    <col min="3339" max="3339" width="12" style="88" customWidth="1"/>
    <col min="3340" max="3340" width="11.85546875" style="88" customWidth="1"/>
    <col min="3341" max="3584" width="9.140625" style="88"/>
    <col min="3585" max="3585" width="8.28515625" style="88" customWidth="1"/>
    <col min="3586" max="3586" width="15.5703125" style="88" customWidth="1"/>
    <col min="3587" max="3587" width="15.28515625" style="88" customWidth="1"/>
    <col min="3588" max="3588" width="17.42578125" style="88" customWidth="1"/>
    <col min="3589" max="3589" width="16.140625" style="88" customWidth="1"/>
    <col min="3590" max="3590" width="16" style="88" customWidth="1"/>
    <col min="3591" max="3591" width="14.85546875" style="88" customWidth="1"/>
    <col min="3592" max="3592" width="17.140625" style="88" customWidth="1"/>
    <col min="3593" max="3593" width="15" style="88" customWidth="1"/>
    <col min="3594" max="3594" width="12.42578125" style="88" customWidth="1"/>
    <col min="3595" max="3595" width="12" style="88" customWidth="1"/>
    <col min="3596" max="3596" width="11.85546875" style="88" customWidth="1"/>
    <col min="3597" max="3840" width="9.140625" style="88"/>
    <col min="3841" max="3841" width="8.28515625" style="88" customWidth="1"/>
    <col min="3842" max="3842" width="15.5703125" style="88" customWidth="1"/>
    <col min="3843" max="3843" width="15.28515625" style="88" customWidth="1"/>
    <col min="3844" max="3844" width="17.42578125" style="88" customWidth="1"/>
    <col min="3845" max="3845" width="16.140625" style="88" customWidth="1"/>
    <col min="3846" max="3846" width="16" style="88" customWidth="1"/>
    <col min="3847" max="3847" width="14.85546875" style="88" customWidth="1"/>
    <col min="3848" max="3848" width="17.140625" style="88" customWidth="1"/>
    <col min="3849" max="3849" width="15" style="88" customWidth="1"/>
    <col min="3850" max="3850" width="12.42578125" style="88" customWidth="1"/>
    <col min="3851" max="3851" width="12" style="88" customWidth="1"/>
    <col min="3852" max="3852" width="11.85546875" style="88" customWidth="1"/>
    <col min="3853" max="4096" width="9.140625" style="88"/>
    <col min="4097" max="4097" width="8.28515625" style="88" customWidth="1"/>
    <col min="4098" max="4098" width="15.5703125" style="88" customWidth="1"/>
    <col min="4099" max="4099" width="15.28515625" style="88" customWidth="1"/>
    <col min="4100" max="4100" width="17.42578125" style="88" customWidth="1"/>
    <col min="4101" max="4101" width="16.140625" style="88" customWidth="1"/>
    <col min="4102" max="4102" width="16" style="88" customWidth="1"/>
    <col min="4103" max="4103" width="14.85546875" style="88" customWidth="1"/>
    <col min="4104" max="4104" width="17.140625" style="88" customWidth="1"/>
    <col min="4105" max="4105" width="15" style="88" customWidth="1"/>
    <col min="4106" max="4106" width="12.42578125" style="88" customWidth="1"/>
    <col min="4107" max="4107" width="12" style="88" customWidth="1"/>
    <col min="4108" max="4108" width="11.85546875" style="88" customWidth="1"/>
    <col min="4109" max="4352" width="9.140625" style="88"/>
    <col min="4353" max="4353" width="8.28515625" style="88" customWidth="1"/>
    <col min="4354" max="4354" width="15.5703125" style="88" customWidth="1"/>
    <col min="4355" max="4355" width="15.28515625" style="88" customWidth="1"/>
    <col min="4356" max="4356" width="17.42578125" style="88" customWidth="1"/>
    <col min="4357" max="4357" width="16.140625" style="88" customWidth="1"/>
    <col min="4358" max="4358" width="16" style="88" customWidth="1"/>
    <col min="4359" max="4359" width="14.85546875" style="88" customWidth="1"/>
    <col min="4360" max="4360" width="17.140625" style="88" customWidth="1"/>
    <col min="4361" max="4361" width="15" style="88" customWidth="1"/>
    <col min="4362" max="4362" width="12.42578125" style="88" customWidth="1"/>
    <col min="4363" max="4363" width="12" style="88" customWidth="1"/>
    <col min="4364" max="4364" width="11.85546875" style="88" customWidth="1"/>
    <col min="4365" max="4608" width="9.140625" style="88"/>
    <col min="4609" max="4609" width="8.28515625" style="88" customWidth="1"/>
    <col min="4610" max="4610" width="15.5703125" style="88" customWidth="1"/>
    <col min="4611" max="4611" width="15.28515625" style="88" customWidth="1"/>
    <col min="4612" max="4612" width="17.42578125" style="88" customWidth="1"/>
    <col min="4613" max="4613" width="16.140625" style="88" customWidth="1"/>
    <col min="4614" max="4614" width="16" style="88" customWidth="1"/>
    <col min="4615" max="4615" width="14.85546875" style="88" customWidth="1"/>
    <col min="4616" max="4616" width="17.140625" style="88" customWidth="1"/>
    <col min="4617" max="4617" width="15" style="88" customWidth="1"/>
    <col min="4618" max="4618" width="12.42578125" style="88" customWidth="1"/>
    <col min="4619" max="4619" width="12" style="88" customWidth="1"/>
    <col min="4620" max="4620" width="11.85546875" style="88" customWidth="1"/>
    <col min="4621" max="4864" width="9.140625" style="88"/>
    <col min="4865" max="4865" width="8.28515625" style="88" customWidth="1"/>
    <col min="4866" max="4866" width="15.5703125" style="88" customWidth="1"/>
    <col min="4867" max="4867" width="15.28515625" style="88" customWidth="1"/>
    <col min="4868" max="4868" width="17.42578125" style="88" customWidth="1"/>
    <col min="4869" max="4869" width="16.140625" style="88" customWidth="1"/>
    <col min="4870" max="4870" width="16" style="88" customWidth="1"/>
    <col min="4871" max="4871" width="14.85546875" style="88" customWidth="1"/>
    <col min="4872" max="4872" width="17.140625" style="88" customWidth="1"/>
    <col min="4873" max="4873" width="15" style="88" customWidth="1"/>
    <col min="4874" max="4874" width="12.42578125" style="88" customWidth="1"/>
    <col min="4875" max="4875" width="12" style="88" customWidth="1"/>
    <col min="4876" max="4876" width="11.85546875" style="88" customWidth="1"/>
    <col min="4877" max="5120" width="9.140625" style="88"/>
    <col min="5121" max="5121" width="8.28515625" style="88" customWidth="1"/>
    <col min="5122" max="5122" width="15.5703125" style="88" customWidth="1"/>
    <col min="5123" max="5123" width="15.28515625" style="88" customWidth="1"/>
    <col min="5124" max="5124" width="17.42578125" style="88" customWidth="1"/>
    <col min="5125" max="5125" width="16.140625" style="88" customWidth="1"/>
    <col min="5126" max="5126" width="16" style="88" customWidth="1"/>
    <col min="5127" max="5127" width="14.85546875" style="88" customWidth="1"/>
    <col min="5128" max="5128" width="17.140625" style="88" customWidth="1"/>
    <col min="5129" max="5129" width="15" style="88" customWidth="1"/>
    <col min="5130" max="5130" width="12.42578125" style="88" customWidth="1"/>
    <col min="5131" max="5131" width="12" style="88" customWidth="1"/>
    <col min="5132" max="5132" width="11.85546875" style="88" customWidth="1"/>
    <col min="5133" max="5376" width="9.140625" style="88"/>
    <col min="5377" max="5377" width="8.28515625" style="88" customWidth="1"/>
    <col min="5378" max="5378" width="15.5703125" style="88" customWidth="1"/>
    <col min="5379" max="5379" width="15.28515625" style="88" customWidth="1"/>
    <col min="5380" max="5380" width="17.42578125" style="88" customWidth="1"/>
    <col min="5381" max="5381" width="16.140625" style="88" customWidth="1"/>
    <col min="5382" max="5382" width="16" style="88" customWidth="1"/>
    <col min="5383" max="5383" width="14.85546875" style="88" customWidth="1"/>
    <col min="5384" max="5384" width="17.140625" style="88" customWidth="1"/>
    <col min="5385" max="5385" width="15" style="88" customWidth="1"/>
    <col min="5386" max="5386" width="12.42578125" style="88" customWidth="1"/>
    <col min="5387" max="5387" width="12" style="88" customWidth="1"/>
    <col min="5388" max="5388" width="11.85546875" style="88" customWidth="1"/>
    <col min="5389" max="5632" width="9.140625" style="88"/>
    <col min="5633" max="5633" width="8.28515625" style="88" customWidth="1"/>
    <col min="5634" max="5634" width="15.5703125" style="88" customWidth="1"/>
    <col min="5635" max="5635" width="15.28515625" style="88" customWidth="1"/>
    <col min="5636" max="5636" width="17.42578125" style="88" customWidth="1"/>
    <col min="5637" max="5637" width="16.140625" style="88" customWidth="1"/>
    <col min="5638" max="5638" width="16" style="88" customWidth="1"/>
    <col min="5639" max="5639" width="14.85546875" style="88" customWidth="1"/>
    <col min="5640" max="5640" width="17.140625" style="88" customWidth="1"/>
    <col min="5641" max="5641" width="15" style="88" customWidth="1"/>
    <col min="5642" max="5642" width="12.42578125" style="88" customWidth="1"/>
    <col min="5643" max="5643" width="12" style="88" customWidth="1"/>
    <col min="5644" max="5644" width="11.85546875" style="88" customWidth="1"/>
    <col min="5645" max="5888" width="9.140625" style="88"/>
    <col min="5889" max="5889" width="8.28515625" style="88" customWidth="1"/>
    <col min="5890" max="5890" width="15.5703125" style="88" customWidth="1"/>
    <col min="5891" max="5891" width="15.28515625" style="88" customWidth="1"/>
    <col min="5892" max="5892" width="17.42578125" style="88" customWidth="1"/>
    <col min="5893" max="5893" width="16.140625" style="88" customWidth="1"/>
    <col min="5894" max="5894" width="16" style="88" customWidth="1"/>
    <col min="5895" max="5895" width="14.85546875" style="88" customWidth="1"/>
    <col min="5896" max="5896" width="17.140625" style="88" customWidth="1"/>
    <col min="5897" max="5897" width="15" style="88" customWidth="1"/>
    <col min="5898" max="5898" width="12.42578125" style="88" customWidth="1"/>
    <col min="5899" max="5899" width="12" style="88" customWidth="1"/>
    <col min="5900" max="5900" width="11.85546875" style="88" customWidth="1"/>
    <col min="5901" max="6144" width="9.140625" style="88"/>
    <col min="6145" max="6145" width="8.28515625" style="88" customWidth="1"/>
    <col min="6146" max="6146" width="15.5703125" style="88" customWidth="1"/>
    <col min="6147" max="6147" width="15.28515625" style="88" customWidth="1"/>
    <col min="6148" max="6148" width="17.42578125" style="88" customWidth="1"/>
    <col min="6149" max="6149" width="16.140625" style="88" customWidth="1"/>
    <col min="6150" max="6150" width="16" style="88" customWidth="1"/>
    <col min="6151" max="6151" width="14.85546875" style="88" customWidth="1"/>
    <col min="6152" max="6152" width="17.140625" style="88" customWidth="1"/>
    <col min="6153" max="6153" width="15" style="88" customWidth="1"/>
    <col min="6154" max="6154" width="12.42578125" style="88" customWidth="1"/>
    <col min="6155" max="6155" width="12" style="88" customWidth="1"/>
    <col min="6156" max="6156" width="11.85546875" style="88" customWidth="1"/>
    <col min="6157" max="6400" width="9.140625" style="88"/>
    <col min="6401" max="6401" width="8.28515625" style="88" customWidth="1"/>
    <col min="6402" max="6402" width="15.5703125" style="88" customWidth="1"/>
    <col min="6403" max="6403" width="15.28515625" style="88" customWidth="1"/>
    <col min="6404" max="6404" width="17.42578125" style="88" customWidth="1"/>
    <col min="6405" max="6405" width="16.140625" style="88" customWidth="1"/>
    <col min="6406" max="6406" width="16" style="88" customWidth="1"/>
    <col min="6407" max="6407" width="14.85546875" style="88" customWidth="1"/>
    <col min="6408" max="6408" width="17.140625" style="88" customWidth="1"/>
    <col min="6409" max="6409" width="15" style="88" customWidth="1"/>
    <col min="6410" max="6410" width="12.42578125" style="88" customWidth="1"/>
    <col min="6411" max="6411" width="12" style="88" customWidth="1"/>
    <col min="6412" max="6412" width="11.85546875" style="88" customWidth="1"/>
    <col min="6413" max="6656" width="9.140625" style="88"/>
    <col min="6657" max="6657" width="8.28515625" style="88" customWidth="1"/>
    <col min="6658" max="6658" width="15.5703125" style="88" customWidth="1"/>
    <col min="6659" max="6659" width="15.28515625" style="88" customWidth="1"/>
    <col min="6660" max="6660" width="17.42578125" style="88" customWidth="1"/>
    <col min="6661" max="6661" width="16.140625" style="88" customWidth="1"/>
    <col min="6662" max="6662" width="16" style="88" customWidth="1"/>
    <col min="6663" max="6663" width="14.85546875" style="88" customWidth="1"/>
    <col min="6664" max="6664" width="17.140625" style="88" customWidth="1"/>
    <col min="6665" max="6665" width="15" style="88" customWidth="1"/>
    <col min="6666" max="6666" width="12.42578125" style="88" customWidth="1"/>
    <col min="6667" max="6667" width="12" style="88" customWidth="1"/>
    <col min="6668" max="6668" width="11.85546875" style="88" customWidth="1"/>
    <col min="6669" max="6912" width="9.140625" style="88"/>
    <col min="6913" max="6913" width="8.28515625" style="88" customWidth="1"/>
    <col min="6914" max="6914" width="15.5703125" style="88" customWidth="1"/>
    <col min="6915" max="6915" width="15.28515625" style="88" customWidth="1"/>
    <col min="6916" max="6916" width="17.42578125" style="88" customWidth="1"/>
    <col min="6917" max="6917" width="16.140625" style="88" customWidth="1"/>
    <col min="6918" max="6918" width="16" style="88" customWidth="1"/>
    <col min="6919" max="6919" width="14.85546875" style="88" customWidth="1"/>
    <col min="6920" max="6920" width="17.140625" style="88" customWidth="1"/>
    <col min="6921" max="6921" width="15" style="88" customWidth="1"/>
    <col min="6922" max="6922" width="12.42578125" style="88" customWidth="1"/>
    <col min="6923" max="6923" width="12" style="88" customWidth="1"/>
    <col min="6924" max="6924" width="11.85546875" style="88" customWidth="1"/>
    <col min="6925" max="7168" width="9.140625" style="88"/>
    <col min="7169" max="7169" width="8.28515625" style="88" customWidth="1"/>
    <col min="7170" max="7170" width="15.5703125" style="88" customWidth="1"/>
    <col min="7171" max="7171" width="15.28515625" style="88" customWidth="1"/>
    <col min="7172" max="7172" width="17.42578125" style="88" customWidth="1"/>
    <col min="7173" max="7173" width="16.140625" style="88" customWidth="1"/>
    <col min="7174" max="7174" width="16" style="88" customWidth="1"/>
    <col min="7175" max="7175" width="14.85546875" style="88" customWidth="1"/>
    <col min="7176" max="7176" width="17.140625" style="88" customWidth="1"/>
    <col min="7177" max="7177" width="15" style="88" customWidth="1"/>
    <col min="7178" max="7178" width="12.42578125" style="88" customWidth="1"/>
    <col min="7179" max="7179" width="12" style="88" customWidth="1"/>
    <col min="7180" max="7180" width="11.85546875" style="88" customWidth="1"/>
    <col min="7181" max="7424" width="9.140625" style="88"/>
    <col min="7425" max="7425" width="8.28515625" style="88" customWidth="1"/>
    <col min="7426" max="7426" width="15.5703125" style="88" customWidth="1"/>
    <col min="7427" max="7427" width="15.28515625" style="88" customWidth="1"/>
    <col min="7428" max="7428" width="17.42578125" style="88" customWidth="1"/>
    <col min="7429" max="7429" width="16.140625" style="88" customWidth="1"/>
    <col min="7430" max="7430" width="16" style="88" customWidth="1"/>
    <col min="7431" max="7431" width="14.85546875" style="88" customWidth="1"/>
    <col min="7432" max="7432" width="17.140625" style="88" customWidth="1"/>
    <col min="7433" max="7433" width="15" style="88" customWidth="1"/>
    <col min="7434" max="7434" width="12.42578125" style="88" customWidth="1"/>
    <col min="7435" max="7435" width="12" style="88" customWidth="1"/>
    <col min="7436" max="7436" width="11.85546875" style="88" customWidth="1"/>
    <col min="7437" max="7680" width="9.140625" style="88"/>
    <col min="7681" max="7681" width="8.28515625" style="88" customWidth="1"/>
    <col min="7682" max="7682" width="15.5703125" style="88" customWidth="1"/>
    <col min="7683" max="7683" width="15.28515625" style="88" customWidth="1"/>
    <col min="7684" max="7684" width="17.42578125" style="88" customWidth="1"/>
    <col min="7685" max="7685" width="16.140625" style="88" customWidth="1"/>
    <col min="7686" max="7686" width="16" style="88" customWidth="1"/>
    <col min="7687" max="7687" width="14.85546875" style="88" customWidth="1"/>
    <col min="7688" max="7688" width="17.140625" style="88" customWidth="1"/>
    <col min="7689" max="7689" width="15" style="88" customWidth="1"/>
    <col min="7690" max="7690" width="12.42578125" style="88" customWidth="1"/>
    <col min="7691" max="7691" width="12" style="88" customWidth="1"/>
    <col min="7692" max="7692" width="11.85546875" style="88" customWidth="1"/>
    <col min="7693" max="7936" width="9.140625" style="88"/>
    <col min="7937" max="7937" width="8.28515625" style="88" customWidth="1"/>
    <col min="7938" max="7938" width="15.5703125" style="88" customWidth="1"/>
    <col min="7939" max="7939" width="15.28515625" style="88" customWidth="1"/>
    <col min="7940" max="7940" width="17.42578125" style="88" customWidth="1"/>
    <col min="7941" max="7941" width="16.140625" style="88" customWidth="1"/>
    <col min="7942" max="7942" width="16" style="88" customWidth="1"/>
    <col min="7943" max="7943" width="14.85546875" style="88" customWidth="1"/>
    <col min="7944" max="7944" width="17.140625" style="88" customWidth="1"/>
    <col min="7945" max="7945" width="15" style="88" customWidth="1"/>
    <col min="7946" max="7946" width="12.42578125" style="88" customWidth="1"/>
    <col min="7947" max="7947" width="12" style="88" customWidth="1"/>
    <col min="7948" max="7948" width="11.85546875" style="88" customWidth="1"/>
    <col min="7949" max="8192" width="9.140625" style="88"/>
    <col min="8193" max="8193" width="8.28515625" style="88" customWidth="1"/>
    <col min="8194" max="8194" width="15.5703125" style="88" customWidth="1"/>
    <col min="8195" max="8195" width="15.28515625" style="88" customWidth="1"/>
    <col min="8196" max="8196" width="17.42578125" style="88" customWidth="1"/>
    <col min="8197" max="8197" width="16.140625" style="88" customWidth="1"/>
    <col min="8198" max="8198" width="16" style="88" customWidth="1"/>
    <col min="8199" max="8199" width="14.85546875" style="88" customWidth="1"/>
    <col min="8200" max="8200" width="17.140625" style="88" customWidth="1"/>
    <col min="8201" max="8201" width="15" style="88" customWidth="1"/>
    <col min="8202" max="8202" width="12.42578125" style="88" customWidth="1"/>
    <col min="8203" max="8203" width="12" style="88" customWidth="1"/>
    <col min="8204" max="8204" width="11.85546875" style="88" customWidth="1"/>
    <col min="8205" max="8448" width="9.140625" style="88"/>
    <col min="8449" max="8449" width="8.28515625" style="88" customWidth="1"/>
    <col min="8450" max="8450" width="15.5703125" style="88" customWidth="1"/>
    <col min="8451" max="8451" width="15.28515625" style="88" customWidth="1"/>
    <col min="8452" max="8452" width="17.42578125" style="88" customWidth="1"/>
    <col min="8453" max="8453" width="16.140625" style="88" customWidth="1"/>
    <col min="8454" max="8454" width="16" style="88" customWidth="1"/>
    <col min="8455" max="8455" width="14.85546875" style="88" customWidth="1"/>
    <col min="8456" max="8456" width="17.140625" style="88" customWidth="1"/>
    <col min="8457" max="8457" width="15" style="88" customWidth="1"/>
    <col min="8458" max="8458" width="12.42578125" style="88" customWidth="1"/>
    <col min="8459" max="8459" width="12" style="88" customWidth="1"/>
    <col min="8460" max="8460" width="11.85546875" style="88" customWidth="1"/>
    <col min="8461" max="8704" width="9.140625" style="88"/>
    <col min="8705" max="8705" width="8.28515625" style="88" customWidth="1"/>
    <col min="8706" max="8706" width="15.5703125" style="88" customWidth="1"/>
    <col min="8707" max="8707" width="15.28515625" style="88" customWidth="1"/>
    <col min="8708" max="8708" width="17.42578125" style="88" customWidth="1"/>
    <col min="8709" max="8709" width="16.140625" style="88" customWidth="1"/>
    <col min="8710" max="8710" width="16" style="88" customWidth="1"/>
    <col min="8711" max="8711" width="14.85546875" style="88" customWidth="1"/>
    <col min="8712" max="8712" width="17.140625" style="88" customWidth="1"/>
    <col min="8713" max="8713" width="15" style="88" customWidth="1"/>
    <col min="8714" max="8714" width="12.42578125" style="88" customWidth="1"/>
    <col min="8715" max="8715" width="12" style="88" customWidth="1"/>
    <col min="8716" max="8716" width="11.85546875" style="88" customWidth="1"/>
    <col min="8717" max="8960" width="9.140625" style="88"/>
    <col min="8961" max="8961" width="8.28515625" style="88" customWidth="1"/>
    <col min="8962" max="8962" width="15.5703125" style="88" customWidth="1"/>
    <col min="8963" max="8963" width="15.28515625" style="88" customWidth="1"/>
    <col min="8964" max="8964" width="17.42578125" style="88" customWidth="1"/>
    <col min="8965" max="8965" width="16.140625" style="88" customWidth="1"/>
    <col min="8966" max="8966" width="16" style="88" customWidth="1"/>
    <col min="8967" max="8967" width="14.85546875" style="88" customWidth="1"/>
    <col min="8968" max="8968" width="17.140625" style="88" customWidth="1"/>
    <col min="8969" max="8969" width="15" style="88" customWidth="1"/>
    <col min="8970" max="8970" width="12.42578125" style="88" customWidth="1"/>
    <col min="8971" max="8971" width="12" style="88" customWidth="1"/>
    <col min="8972" max="8972" width="11.85546875" style="88" customWidth="1"/>
    <col min="8973" max="9216" width="9.140625" style="88"/>
    <col min="9217" max="9217" width="8.28515625" style="88" customWidth="1"/>
    <col min="9218" max="9218" width="15.5703125" style="88" customWidth="1"/>
    <col min="9219" max="9219" width="15.28515625" style="88" customWidth="1"/>
    <col min="9220" max="9220" width="17.42578125" style="88" customWidth="1"/>
    <col min="9221" max="9221" width="16.140625" style="88" customWidth="1"/>
    <col min="9222" max="9222" width="16" style="88" customWidth="1"/>
    <col min="9223" max="9223" width="14.85546875" style="88" customWidth="1"/>
    <col min="9224" max="9224" width="17.140625" style="88" customWidth="1"/>
    <col min="9225" max="9225" width="15" style="88" customWidth="1"/>
    <col min="9226" max="9226" width="12.42578125" style="88" customWidth="1"/>
    <col min="9227" max="9227" width="12" style="88" customWidth="1"/>
    <col min="9228" max="9228" width="11.85546875" style="88" customWidth="1"/>
    <col min="9229" max="9472" width="9.140625" style="88"/>
    <col min="9473" max="9473" width="8.28515625" style="88" customWidth="1"/>
    <col min="9474" max="9474" width="15.5703125" style="88" customWidth="1"/>
    <col min="9475" max="9475" width="15.28515625" style="88" customWidth="1"/>
    <col min="9476" max="9476" width="17.42578125" style="88" customWidth="1"/>
    <col min="9477" max="9477" width="16.140625" style="88" customWidth="1"/>
    <col min="9478" max="9478" width="16" style="88" customWidth="1"/>
    <col min="9479" max="9479" width="14.85546875" style="88" customWidth="1"/>
    <col min="9480" max="9480" width="17.140625" style="88" customWidth="1"/>
    <col min="9481" max="9481" width="15" style="88" customWidth="1"/>
    <col min="9482" max="9482" width="12.42578125" style="88" customWidth="1"/>
    <col min="9483" max="9483" width="12" style="88" customWidth="1"/>
    <col min="9484" max="9484" width="11.85546875" style="88" customWidth="1"/>
    <col min="9485" max="9728" width="9.140625" style="88"/>
    <col min="9729" max="9729" width="8.28515625" style="88" customWidth="1"/>
    <col min="9730" max="9730" width="15.5703125" style="88" customWidth="1"/>
    <col min="9731" max="9731" width="15.28515625" style="88" customWidth="1"/>
    <col min="9732" max="9732" width="17.42578125" style="88" customWidth="1"/>
    <col min="9733" max="9733" width="16.140625" style="88" customWidth="1"/>
    <col min="9734" max="9734" width="16" style="88" customWidth="1"/>
    <col min="9735" max="9735" width="14.85546875" style="88" customWidth="1"/>
    <col min="9736" max="9736" width="17.140625" style="88" customWidth="1"/>
    <col min="9737" max="9737" width="15" style="88" customWidth="1"/>
    <col min="9738" max="9738" width="12.42578125" style="88" customWidth="1"/>
    <col min="9739" max="9739" width="12" style="88" customWidth="1"/>
    <col min="9740" max="9740" width="11.85546875" style="88" customWidth="1"/>
    <col min="9741" max="9984" width="9.140625" style="88"/>
    <col min="9985" max="9985" width="8.28515625" style="88" customWidth="1"/>
    <col min="9986" max="9986" width="15.5703125" style="88" customWidth="1"/>
    <col min="9987" max="9987" width="15.28515625" style="88" customWidth="1"/>
    <col min="9988" max="9988" width="17.42578125" style="88" customWidth="1"/>
    <col min="9989" max="9989" width="16.140625" style="88" customWidth="1"/>
    <col min="9990" max="9990" width="16" style="88" customWidth="1"/>
    <col min="9991" max="9991" width="14.85546875" style="88" customWidth="1"/>
    <col min="9992" max="9992" width="17.140625" style="88" customWidth="1"/>
    <col min="9993" max="9993" width="15" style="88" customWidth="1"/>
    <col min="9994" max="9994" width="12.42578125" style="88" customWidth="1"/>
    <col min="9995" max="9995" width="12" style="88" customWidth="1"/>
    <col min="9996" max="9996" width="11.85546875" style="88" customWidth="1"/>
    <col min="9997" max="10240" width="9.140625" style="88"/>
    <col min="10241" max="10241" width="8.28515625" style="88" customWidth="1"/>
    <col min="10242" max="10242" width="15.5703125" style="88" customWidth="1"/>
    <col min="10243" max="10243" width="15.28515625" style="88" customWidth="1"/>
    <col min="10244" max="10244" width="17.42578125" style="88" customWidth="1"/>
    <col min="10245" max="10245" width="16.140625" style="88" customWidth="1"/>
    <col min="10246" max="10246" width="16" style="88" customWidth="1"/>
    <col min="10247" max="10247" width="14.85546875" style="88" customWidth="1"/>
    <col min="10248" max="10248" width="17.140625" style="88" customWidth="1"/>
    <col min="10249" max="10249" width="15" style="88" customWidth="1"/>
    <col min="10250" max="10250" width="12.42578125" style="88" customWidth="1"/>
    <col min="10251" max="10251" width="12" style="88" customWidth="1"/>
    <col min="10252" max="10252" width="11.85546875" style="88" customWidth="1"/>
    <col min="10253" max="10496" width="9.140625" style="88"/>
    <col min="10497" max="10497" width="8.28515625" style="88" customWidth="1"/>
    <col min="10498" max="10498" width="15.5703125" style="88" customWidth="1"/>
    <col min="10499" max="10499" width="15.28515625" style="88" customWidth="1"/>
    <col min="10500" max="10500" width="17.42578125" style="88" customWidth="1"/>
    <col min="10501" max="10501" width="16.140625" style="88" customWidth="1"/>
    <col min="10502" max="10502" width="16" style="88" customWidth="1"/>
    <col min="10503" max="10503" width="14.85546875" style="88" customWidth="1"/>
    <col min="10504" max="10504" width="17.140625" style="88" customWidth="1"/>
    <col min="10505" max="10505" width="15" style="88" customWidth="1"/>
    <col min="10506" max="10506" width="12.42578125" style="88" customWidth="1"/>
    <col min="10507" max="10507" width="12" style="88" customWidth="1"/>
    <col min="10508" max="10508" width="11.85546875" style="88" customWidth="1"/>
    <col min="10509" max="10752" width="9.140625" style="88"/>
    <col min="10753" max="10753" width="8.28515625" style="88" customWidth="1"/>
    <col min="10754" max="10754" width="15.5703125" style="88" customWidth="1"/>
    <col min="10755" max="10755" width="15.28515625" style="88" customWidth="1"/>
    <col min="10756" max="10756" width="17.42578125" style="88" customWidth="1"/>
    <col min="10757" max="10757" width="16.140625" style="88" customWidth="1"/>
    <col min="10758" max="10758" width="16" style="88" customWidth="1"/>
    <col min="10759" max="10759" width="14.85546875" style="88" customWidth="1"/>
    <col min="10760" max="10760" width="17.140625" style="88" customWidth="1"/>
    <col min="10761" max="10761" width="15" style="88" customWidth="1"/>
    <col min="10762" max="10762" width="12.42578125" style="88" customWidth="1"/>
    <col min="10763" max="10763" width="12" style="88" customWidth="1"/>
    <col min="10764" max="10764" width="11.85546875" style="88" customWidth="1"/>
    <col min="10765" max="11008" width="9.140625" style="88"/>
    <col min="11009" max="11009" width="8.28515625" style="88" customWidth="1"/>
    <col min="11010" max="11010" width="15.5703125" style="88" customWidth="1"/>
    <col min="11011" max="11011" width="15.28515625" style="88" customWidth="1"/>
    <col min="11012" max="11012" width="17.42578125" style="88" customWidth="1"/>
    <col min="11013" max="11013" width="16.140625" style="88" customWidth="1"/>
    <col min="11014" max="11014" width="16" style="88" customWidth="1"/>
    <col min="11015" max="11015" width="14.85546875" style="88" customWidth="1"/>
    <col min="11016" max="11016" width="17.140625" style="88" customWidth="1"/>
    <col min="11017" max="11017" width="15" style="88" customWidth="1"/>
    <col min="11018" max="11018" width="12.42578125" style="88" customWidth="1"/>
    <col min="11019" max="11019" width="12" style="88" customWidth="1"/>
    <col min="11020" max="11020" width="11.85546875" style="88" customWidth="1"/>
    <col min="11021" max="11264" width="9.140625" style="88"/>
    <col min="11265" max="11265" width="8.28515625" style="88" customWidth="1"/>
    <col min="11266" max="11266" width="15.5703125" style="88" customWidth="1"/>
    <col min="11267" max="11267" width="15.28515625" style="88" customWidth="1"/>
    <col min="11268" max="11268" width="17.42578125" style="88" customWidth="1"/>
    <col min="11269" max="11269" width="16.140625" style="88" customWidth="1"/>
    <col min="11270" max="11270" width="16" style="88" customWidth="1"/>
    <col min="11271" max="11271" width="14.85546875" style="88" customWidth="1"/>
    <col min="11272" max="11272" width="17.140625" style="88" customWidth="1"/>
    <col min="11273" max="11273" width="15" style="88" customWidth="1"/>
    <col min="11274" max="11274" width="12.42578125" style="88" customWidth="1"/>
    <col min="11275" max="11275" width="12" style="88" customWidth="1"/>
    <col min="11276" max="11276" width="11.85546875" style="88" customWidth="1"/>
    <col min="11277" max="11520" width="9.140625" style="88"/>
    <col min="11521" max="11521" width="8.28515625" style="88" customWidth="1"/>
    <col min="11522" max="11522" width="15.5703125" style="88" customWidth="1"/>
    <col min="11523" max="11523" width="15.28515625" style="88" customWidth="1"/>
    <col min="11524" max="11524" width="17.42578125" style="88" customWidth="1"/>
    <col min="11525" max="11525" width="16.140625" style="88" customWidth="1"/>
    <col min="11526" max="11526" width="16" style="88" customWidth="1"/>
    <col min="11527" max="11527" width="14.85546875" style="88" customWidth="1"/>
    <col min="11528" max="11528" width="17.140625" style="88" customWidth="1"/>
    <col min="11529" max="11529" width="15" style="88" customWidth="1"/>
    <col min="11530" max="11530" width="12.42578125" style="88" customWidth="1"/>
    <col min="11531" max="11531" width="12" style="88" customWidth="1"/>
    <col min="11532" max="11532" width="11.85546875" style="88" customWidth="1"/>
    <col min="11533" max="11776" width="9.140625" style="88"/>
    <col min="11777" max="11777" width="8.28515625" style="88" customWidth="1"/>
    <col min="11778" max="11778" width="15.5703125" style="88" customWidth="1"/>
    <col min="11779" max="11779" width="15.28515625" style="88" customWidth="1"/>
    <col min="11780" max="11780" width="17.42578125" style="88" customWidth="1"/>
    <col min="11781" max="11781" width="16.140625" style="88" customWidth="1"/>
    <col min="11782" max="11782" width="16" style="88" customWidth="1"/>
    <col min="11783" max="11783" width="14.85546875" style="88" customWidth="1"/>
    <col min="11784" max="11784" width="17.140625" style="88" customWidth="1"/>
    <col min="11785" max="11785" width="15" style="88" customWidth="1"/>
    <col min="11786" max="11786" width="12.42578125" style="88" customWidth="1"/>
    <col min="11787" max="11787" width="12" style="88" customWidth="1"/>
    <col min="11788" max="11788" width="11.85546875" style="88" customWidth="1"/>
    <col min="11789" max="12032" width="9.140625" style="88"/>
    <col min="12033" max="12033" width="8.28515625" style="88" customWidth="1"/>
    <col min="12034" max="12034" width="15.5703125" style="88" customWidth="1"/>
    <col min="12035" max="12035" width="15.28515625" style="88" customWidth="1"/>
    <col min="12036" max="12036" width="17.42578125" style="88" customWidth="1"/>
    <col min="12037" max="12037" width="16.140625" style="88" customWidth="1"/>
    <col min="12038" max="12038" width="16" style="88" customWidth="1"/>
    <col min="12039" max="12039" width="14.85546875" style="88" customWidth="1"/>
    <col min="12040" max="12040" width="17.140625" style="88" customWidth="1"/>
    <col min="12041" max="12041" width="15" style="88" customWidth="1"/>
    <col min="12042" max="12042" width="12.42578125" style="88" customWidth="1"/>
    <col min="12043" max="12043" width="12" style="88" customWidth="1"/>
    <col min="12044" max="12044" width="11.85546875" style="88" customWidth="1"/>
    <col min="12045" max="12288" width="9.140625" style="88"/>
    <col min="12289" max="12289" width="8.28515625" style="88" customWidth="1"/>
    <col min="12290" max="12290" width="15.5703125" style="88" customWidth="1"/>
    <col min="12291" max="12291" width="15.28515625" style="88" customWidth="1"/>
    <col min="12292" max="12292" width="17.42578125" style="88" customWidth="1"/>
    <col min="12293" max="12293" width="16.140625" style="88" customWidth="1"/>
    <col min="12294" max="12294" width="16" style="88" customWidth="1"/>
    <col min="12295" max="12295" width="14.85546875" style="88" customWidth="1"/>
    <col min="12296" max="12296" width="17.140625" style="88" customWidth="1"/>
    <col min="12297" max="12297" width="15" style="88" customWidth="1"/>
    <col min="12298" max="12298" width="12.42578125" style="88" customWidth="1"/>
    <col min="12299" max="12299" width="12" style="88" customWidth="1"/>
    <col min="12300" max="12300" width="11.85546875" style="88" customWidth="1"/>
    <col min="12301" max="12544" width="9.140625" style="88"/>
    <col min="12545" max="12545" width="8.28515625" style="88" customWidth="1"/>
    <col min="12546" max="12546" width="15.5703125" style="88" customWidth="1"/>
    <col min="12547" max="12547" width="15.28515625" style="88" customWidth="1"/>
    <col min="12548" max="12548" width="17.42578125" style="88" customWidth="1"/>
    <col min="12549" max="12549" width="16.140625" style="88" customWidth="1"/>
    <col min="12550" max="12550" width="16" style="88" customWidth="1"/>
    <col min="12551" max="12551" width="14.85546875" style="88" customWidth="1"/>
    <col min="12552" max="12552" width="17.140625" style="88" customWidth="1"/>
    <col min="12553" max="12553" width="15" style="88" customWidth="1"/>
    <col min="12554" max="12554" width="12.42578125" style="88" customWidth="1"/>
    <col min="12555" max="12555" width="12" style="88" customWidth="1"/>
    <col min="12556" max="12556" width="11.85546875" style="88" customWidth="1"/>
    <col min="12557" max="12800" width="9.140625" style="88"/>
    <col min="12801" max="12801" width="8.28515625" style="88" customWidth="1"/>
    <col min="12802" max="12802" width="15.5703125" style="88" customWidth="1"/>
    <col min="12803" max="12803" width="15.28515625" style="88" customWidth="1"/>
    <col min="12804" max="12804" width="17.42578125" style="88" customWidth="1"/>
    <col min="12805" max="12805" width="16.140625" style="88" customWidth="1"/>
    <col min="12806" max="12806" width="16" style="88" customWidth="1"/>
    <col min="12807" max="12807" width="14.85546875" style="88" customWidth="1"/>
    <col min="12808" max="12808" width="17.140625" style="88" customWidth="1"/>
    <col min="12809" max="12809" width="15" style="88" customWidth="1"/>
    <col min="12810" max="12810" width="12.42578125" style="88" customWidth="1"/>
    <col min="12811" max="12811" width="12" style="88" customWidth="1"/>
    <col min="12812" max="12812" width="11.85546875" style="88" customWidth="1"/>
    <col min="12813" max="13056" width="9.140625" style="88"/>
    <col min="13057" max="13057" width="8.28515625" style="88" customWidth="1"/>
    <col min="13058" max="13058" width="15.5703125" style="88" customWidth="1"/>
    <col min="13059" max="13059" width="15.28515625" style="88" customWidth="1"/>
    <col min="13060" max="13060" width="17.42578125" style="88" customWidth="1"/>
    <col min="13061" max="13061" width="16.140625" style="88" customWidth="1"/>
    <col min="13062" max="13062" width="16" style="88" customWidth="1"/>
    <col min="13063" max="13063" width="14.85546875" style="88" customWidth="1"/>
    <col min="13064" max="13064" width="17.140625" style="88" customWidth="1"/>
    <col min="13065" max="13065" width="15" style="88" customWidth="1"/>
    <col min="13066" max="13066" width="12.42578125" style="88" customWidth="1"/>
    <col min="13067" max="13067" width="12" style="88" customWidth="1"/>
    <col min="13068" max="13068" width="11.85546875" style="88" customWidth="1"/>
    <col min="13069" max="13312" width="9.140625" style="88"/>
    <col min="13313" max="13313" width="8.28515625" style="88" customWidth="1"/>
    <col min="13314" max="13314" width="15.5703125" style="88" customWidth="1"/>
    <col min="13315" max="13315" width="15.28515625" style="88" customWidth="1"/>
    <col min="13316" max="13316" width="17.42578125" style="88" customWidth="1"/>
    <col min="13317" max="13317" width="16.140625" style="88" customWidth="1"/>
    <col min="13318" max="13318" width="16" style="88" customWidth="1"/>
    <col min="13319" max="13319" width="14.85546875" style="88" customWidth="1"/>
    <col min="13320" max="13320" width="17.140625" style="88" customWidth="1"/>
    <col min="13321" max="13321" width="15" style="88" customWidth="1"/>
    <col min="13322" max="13322" width="12.42578125" style="88" customWidth="1"/>
    <col min="13323" max="13323" width="12" style="88" customWidth="1"/>
    <col min="13324" max="13324" width="11.85546875" style="88" customWidth="1"/>
    <col min="13325" max="13568" width="9.140625" style="88"/>
    <col min="13569" max="13569" width="8.28515625" style="88" customWidth="1"/>
    <col min="13570" max="13570" width="15.5703125" style="88" customWidth="1"/>
    <col min="13571" max="13571" width="15.28515625" style="88" customWidth="1"/>
    <col min="13572" max="13572" width="17.42578125" style="88" customWidth="1"/>
    <col min="13573" max="13573" width="16.140625" style="88" customWidth="1"/>
    <col min="13574" max="13574" width="16" style="88" customWidth="1"/>
    <col min="13575" max="13575" width="14.85546875" style="88" customWidth="1"/>
    <col min="13576" max="13576" width="17.140625" style="88" customWidth="1"/>
    <col min="13577" max="13577" width="15" style="88" customWidth="1"/>
    <col min="13578" max="13578" width="12.42578125" style="88" customWidth="1"/>
    <col min="13579" max="13579" width="12" style="88" customWidth="1"/>
    <col min="13580" max="13580" width="11.85546875" style="88" customWidth="1"/>
    <col min="13581" max="13824" width="9.140625" style="88"/>
    <col min="13825" max="13825" width="8.28515625" style="88" customWidth="1"/>
    <col min="13826" max="13826" width="15.5703125" style="88" customWidth="1"/>
    <col min="13827" max="13827" width="15.28515625" style="88" customWidth="1"/>
    <col min="13828" max="13828" width="17.42578125" style="88" customWidth="1"/>
    <col min="13829" max="13829" width="16.140625" style="88" customWidth="1"/>
    <col min="13830" max="13830" width="16" style="88" customWidth="1"/>
    <col min="13831" max="13831" width="14.85546875" style="88" customWidth="1"/>
    <col min="13832" max="13832" width="17.140625" style="88" customWidth="1"/>
    <col min="13833" max="13833" width="15" style="88" customWidth="1"/>
    <col min="13834" max="13834" width="12.42578125" style="88" customWidth="1"/>
    <col min="13835" max="13835" width="12" style="88" customWidth="1"/>
    <col min="13836" max="13836" width="11.85546875" style="88" customWidth="1"/>
    <col min="13837" max="14080" width="9.140625" style="88"/>
    <col min="14081" max="14081" width="8.28515625" style="88" customWidth="1"/>
    <col min="14082" max="14082" width="15.5703125" style="88" customWidth="1"/>
    <col min="14083" max="14083" width="15.28515625" style="88" customWidth="1"/>
    <col min="14084" max="14084" width="17.42578125" style="88" customWidth="1"/>
    <col min="14085" max="14085" width="16.140625" style="88" customWidth="1"/>
    <col min="14086" max="14086" width="16" style="88" customWidth="1"/>
    <col min="14087" max="14087" width="14.85546875" style="88" customWidth="1"/>
    <col min="14088" max="14088" width="17.140625" style="88" customWidth="1"/>
    <col min="14089" max="14089" width="15" style="88" customWidth="1"/>
    <col min="14090" max="14090" width="12.42578125" style="88" customWidth="1"/>
    <col min="14091" max="14091" width="12" style="88" customWidth="1"/>
    <col min="14092" max="14092" width="11.85546875" style="88" customWidth="1"/>
    <col min="14093" max="14336" width="9.140625" style="88"/>
    <col min="14337" max="14337" width="8.28515625" style="88" customWidth="1"/>
    <col min="14338" max="14338" width="15.5703125" style="88" customWidth="1"/>
    <col min="14339" max="14339" width="15.28515625" style="88" customWidth="1"/>
    <col min="14340" max="14340" width="17.42578125" style="88" customWidth="1"/>
    <col min="14341" max="14341" width="16.140625" style="88" customWidth="1"/>
    <col min="14342" max="14342" width="16" style="88" customWidth="1"/>
    <col min="14343" max="14343" width="14.85546875" style="88" customWidth="1"/>
    <col min="14344" max="14344" width="17.140625" style="88" customWidth="1"/>
    <col min="14345" max="14345" width="15" style="88" customWidth="1"/>
    <col min="14346" max="14346" width="12.42578125" style="88" customWidth="1"/>
    <col min="14347" max="14347" width="12" style="88" customWidth="1"/>
    <col min="14348" max="14348" width="11.85546875" style="88" customWidth="1"/>
    <col min="14349" max="14592" width="9.140625" style="88"/>
    <col min="14593" max="14593" width="8.28515625" style="88" customWidth="1"/>
    <col min="14594" max="14594" width="15.5703125" style="88" customWidth="1"/>
    <col min="14595" max="14595" width="15.28515625" style="88" customWidth="1"/>
    <col min="14596" max="14596" width="17.42578125" style="88" customWidth="1"/>
    <col min="14597" max="14597" width="16.140625" style="88" customWidth="1"/>
    <col min="14598" max="14598" width="16" style="88" customWidth="1"/>
    <col min="14599" max="14599" width="14.85546875" style="88" customWidth="1"/>
    <col min="14600" max="14600" width="17.140625" style="88" customWidth="1"/>
    <col min="14601" max="14601" width="15" style="88" customWidth="1"/>
    <col min="14602" max="14602" width="12.42578125" style="88" customWidth="1"/>
    <col min="14603" max="14603" width="12" style="88" customWidth="1"/>
    <col min="14604" max="14604" width="11.85546875" style="88" customWidth="1"/>
    <col min="14605" max="14848" width="9.140625" style="88"/>
    <col min="14849" max="14849" width="8.28515625" style="88" customWidth="1"/>
    <col min="14850" max="14850" width="15.5703125" style="88" customWidth="1"/>
    <col min="14851" max="14851" width="15.28515625" style="88" customWidth="1"/>
    <col min="14852" max="14852" width="17.42578125" style="88" customWidth="1"/>
    <col min="14853" max="14853" width="16.140625" style="88" customWidth="1"/>
    <col min="14854" max="14854" width="16" style="88" customWidth="1"/>
    <col min="14855" max="14855" width="14.85546875" style="88" customWidth="1"/>
    <col min="14856" max="14856" width="17.140625" style="88" customWidth="1"/>
    <col min="14857" max="14857" width="15" style="88" customWidth="1"/>
    <col min="14858" max="14858" width="12.42578125" style="88" customWidth="1"/>
    <col min="14859" max="14859" width="12" style="88" customWidth="1"/>
    <col min="14860" max="14860" width="11.85546875" style="88" customWidth="1"/>
    <col min="14861" max="15104" width="9.140625" style="88"/>
    <col min="15105" max="15105" width="8.28515625" style="88" customWidth="1"/>
    <col min="15106" max="15106" width="15.5703125" style="88" customWidth="1"/>
    <col min="15107" max="15107" width="15.28515625" style="88" customWidth="1"/>
    <col min="15108" max="15108" width="17.42578125" style="88" customWidth="1"/>
    <col min="15109" max="15109" width="16.140625" style="88" customWidth="1"/>
    <col min="15110" max="15110" width="16" style="88" customWidth="1"/>
    <col min="15111" max="15111" width="14.85546875" style="88" customWidth="1"/>
    <col min="15112" max="15112" width="17.140625" style="88" customWidth="1"/>
    <col min="15113" max="15113" width="15" style="88" customWidth="1"/>
    <col min="15114" max="15114" width="12.42578125" style="88" customWidth="1"/>
    <col min="15115" max="15115" width="12" style="88" customWidth="1"/>
    <col min="15116" max="15116" width="11.85546875" style="88" customWidth="1"/>
    <col min="15117" max="15360" width="9.140625" style="88"/>
    <col min="15361" max="15361" width="8.28515625" style="88" customWidth="1"/>
    <col min="15362" max="15362" width="15.5703125" style="88" customWidth="1"/>
    <col min="15363" max="15363" width="15.28515625" style="88" customWidth="1"/>
    <col min="15364" max="15364" width="17.42578125" style="88" customWidth="1"/>
    <col min="15365" max="15365" width="16.140625" style="88" customWidth="1"/>
    <col min="15366" max="15366" width="16" style="88" customWidth="1"/>
    <col min="15367" max="15367" width="14.85546875" style="88" customWidth="1"/>
    <col min="15368" max="15368" width="17.140625" style="88" customWidth="1"/>
    <col min="15369" max="15369" width="15" style="88" customWidth="1"/>
    <col min="15370" max="15370" width="12.42578125" style="88" customWidth="1"/>
    <col min="15371" max="15371" width="12" style="88" customWidth="1"/>
    <col min="15372" max="15372" width="11.85546875" style="88" customWidth="1"/>
    <col min="15373" max="15616" width="9.140625" style="88"/>
    <col min="15617" max="15617" width="8.28515625" style="88" customWidth="1"/>
    <col min="15618" max="15618" width="15.5703125" style="88" customWidth="1"/>
    <col min="15619" max="15619" width="15.28515625" style="88" customWidth="1"/>
    <col min="15620" max="15620" width="17.42578125" style="88" customWidth="1"/>
    <col min="15621" max="15621" width="16.140625" style="88" customWidth="1"/>
    <col min="15622" max="15622" width="16" style="88" customWidth="1"/>
    <col min="15623" max="15623" width="14.85546875" style="88" customWidth="1"/>
    <col min="15624" max="15624" width="17.140625" style="88" customWidth="1"/>
    <col min="15625" max="15625" width="15" style="88" customWidth="1"/>
    <col min="15626" max="15626" width="12.42578125" style="88" customWidth="1"/>
    <col min="15627" max="15627" width="12" style="88" customWidth="1"/>
    <col min="15628" max="15628" width="11.85546875" style="88" customWidth="1"/>
    <col min="15629" max="15872" width="9.140625" style="88"/>
    <col min="15873" max="15873" width="8.28515625" style="88" customWidth="1"/>
    <col min="15874" max="15874" width="15.5703125" style="88" customWidth="1"/>
    <col min="15875" max="15875" width="15.28515625" style="88" customWidth="1"/>
    <col min="15876" max="15876" width="17.42578125" style="88" customWidth="1"/>
    <col min="15877" max="15877" width="16.140625" style="88" customWidth="1"/>
    <col min="15878" max="15878" width="16" style="88" customWidth="1"/>
    <col min="15879" max="15879" width="14.85546875" style="88" customWidth="1"/>
    <col min="15880" max="15880" width="17.140625" style="88" customWidth="1"/>
    <col min="15881" max="15881" width="15" style="88" customWidth="1"/>
    <col min="15882" max="15882" width="12.42578125" style="88" customWidth="1"/>
    <col min="15883" max="15883" width="12" style="88" customWidth="1"/>
    <col min="15884" max="15884" width="11.85546875" style="88" customWidth="1"/>
    <col min="15885" max="16128" width="9.140625" style="88"/>
    <col min="16129" max="16129" width="8.28515625" style="88" customWidth="1"/>
    <col min="16130" max="16130" width="15.5703125" style="88" customWidth="1"/>
    <col min="16131" max="16131" width="15.28515625" style="88" customWidth="1"/>
    <col min="16132" max="16132" width="17.42578125" style="88" customWidth="1"/>
    <col min="16133" max="16133" width="16.140625" style="88" customWidth="1"/>
    <col min="16134" max="16134" width="16" style="88" customWidth="1"/>
    <col min="16135" max="16135" width="14.85546875" style="88" customWidth="1"/>
    <col min="16136" max="16136" width="17.140625" style="88" customWidth="1"/>
    <col min="16137" max="16137" width="15" style="88" customWidth="1"/>
    <col min="16138" max="16138" width="12.42578125" style="88" customWidth="1"/>
    <col min="16139" max="16139" width="12" style="88" customWidth="1"/>
    <col min="16140" max="16140" width="11.85546875" style="88" customWidth="1"/>
    <col min="16141" max="16384" width="9.140625" style="88"/>
  </cols>
  <sheetData>
    <row r="1" spans="1:12" ht="18" x14ac:dyDescent="0.35">
      <c r="A1" s="755" t="s">
        <v>0</v>
      </c>
      <c r="B1" s="755"/>
      <c r="C1" s="755"/>
      <c r="D1" s="755"/>
      <c r="E1" s="755"/>
      <c r="F1" s="755"/>
      <c r="G1" s="755"/>
      <c r="H1" s="755"/>
      <c r="I1" s="755"/>
      <c r="J1" s="755"/>
      <c r="K1" s="755"/>
      <c r="L1" s="381" t="s">
        <v>897</v>
      </c>
    </row>
    <row r="2" spans="1:12" ht="21" x14ac:dyDescent="0.35">
      <c r="A2" s="756" t="s">
        <v>753</v>
      </c>
      <c r="B2" s="756"/>
      <c r="C2" s="756"/>
      <c r="D2" s="756"/>
      <c r="E2" s="756"/>
      <c r="F2" s="756"/>
      <c r="G2" s="756"/>
      <c r="H2" s="756"/>
      <c r="I2" s="756"/>
      <c r="J2" s="756"/>
      <c r="K2" s="756"/>
      <c r="L2" s="756"/>
    </row>
    <row r="3" spans="1:12" ht="15" x14ac:dyDescent="0.3">
      <c r="A3" s="382"/>
      <c r="B3" s="382"/>
    </row>
    <row r="4" spans="1:12" ht="18" customHeight="1" x14ac:dyDescent="0.35">
      <c r="A4" s="757" t="s">
        <v>896</v>
      </c>
      <c r="B4" s="757"/>
      <c r="C4" s="757"/>
      <c r="D4" s="757"/>
      <c r="E4" s="757"/>
      <c r="F4" s="757"/>
      <c r="G4" s="757"/>
      <c r="H4" s="757"/>
      <c r="I4" s="757"/>
      <c r="J4" s="757"/>
      <c r="K4" s="757"/>
      <c r="L4" s="757"/>
    </row>
    <row r="5" spans="1:12" ht="15" x14ac:dyDescent="0.3">
      <c r="A5" s="383" t="s">
        <v>930</v>
      </c>
      <c r="B5" s="383"/>
    </row>
    <row r="6" spans="1:12" ht="15" x14ac:dyDescent="0.3">
      <c r="A6" s="383"/>
      <c r="B6" s="383"/>
    </row>
    <row r="7" spans="1:12" ht="15" x14ac:dyDescent="0.3">
      <c r="A7" s="754" t="s">
        <v>898</v>
      </c>
      <c r="B7" s="754"/>
      <c r="C7" s="754"/>
      <c r="D7" s="96"/>
      <c r="K7" s="758" t="s">
        <v>905</v>
      </c>
      <c r="L7" s="758"/>
    </row>
    <row r="8" spans="1:12" ht="15" x14ac:dyDescent="0.3">
      <c r="A8" s="754" t="s">
        <v>906</v>
      </c>
      <c r="B8" s="754"/>
      <c r="C8" s="754"/>
      <c r="D8" s="96"/>
      <c r="K8" s="384"/>
      <c r="L8" s="384"/>
    </row>
    <row r="9" spans="1:12" ht="15" x14ac:dyDescent="0.3">
      <c r="A9" s="383"/>
      <c r="B9" s="383"/>
      <c r="J9" s="750" t="s">
        <v>843</v>
      </c>
      <c r="K9" s="750"/>
      <c r="L9" s="750"/>
    </row>
    <row r="10" spans="1:12" ht="49.5" customHeight="1" x14ac:dyDescent="0.2">
      <c r="A10" s="751" t="s">
        <v>2</v>
      </c>
      <c r="B10" s="752" t="s">
        <v>79</v>
      </c>
      <c r="C10" s="753" t="s">
        <v>879</v>
      </c>
      <c r="D10" s="753"/>
      <c r="E10" s="753"/>
      <c r="F10" s="753"/>
      <c r="G10" s="753" t="s">
        <v>880</v>
      </c>
      <c r="H10" s="753"/>
      <c r="I10" s="753"/>
      <c r="J10" s="753"/>
      <c r="K10" s="753" t="s">
        <v>884</v>
      </c>
      <c r="L10" s="753" t="s">
        <v>881</v>
      </c>
    </row>
    <row r="11" spans="1:12" s="381" customFormat="1" ht="76.5" customHeight="1" x14ac:dyDescent="0.25">
      <c r="A11" s="751"/>
      <c r="B11" s="752"/>
      <c r="C11" s="385" t="s">
        <v>885</v>
      </c>
      <c r="D11" s="386" t="s">
        <v>882</v>
      </c>
      <c r="E11" s="386" t="s">
        <v>883</v>
      </c>
      <c r="F11" s="385" t="s">
        <v>886</v>
      </c>
      <c r="G11" s="385" t="s">
        <v>885</v>
      </c>
      <c r="H11" s="386" t="s">
        <v>882</v>
      </c>
      <c r="I11" s="386" t="s">
        <v>883</v>
      </c>
      <c r="J11" s="385" t="s">
        <v>886</v>
      </c>
      <c r="K11" s="753"/>
      <c r="L11" s="753"/>
    </row>
    <row r="12" spans="1:12" s="381" customFormat="1" ht="15" x14ac:dyDescent="0.25">
      <c r="A12" s="387">
        <v>1</v>
      </c>
      <c r="B12" s="388">
        <v>2</v>
      </c>
      <c r="C12" s="389">
        <v>3</v>
      </c>
      <c r="D12" s="388">
        <v>4</v>
      </c>
      <c r="E12" s="388">
        <v>5</v>
      </c>
      <c r="F12" s="389">
        <v>6</v>
      </c>
      <c r="G12" s="388">
        <v>7</v>
      </c>
      <c r="H12" s="388">
        <v>8</v>
      </c>
      <c r="I12" s="389">
        <v>9</v>
      </c>
      <c r="J12" s="388">
        <v>10</v>
      </c>
      <c r="K12" s="388">
        <v>11</v>
      </c>
      <c r="L12" s="389">
        <v>12</v>
      </c>
    </row>
    <row r="13" spans="1:12" ht="15" x14ac:dyDescent="0.25">
      <c r="A13" s="95">
        <v>1</v>
      </c>
      <c r="B13" s="390" t="s">
        <v>887</v>
      </c>
      <c r="C13" s="95">
        <v>0</v>
      </c>
      <c r="D13" s="95">
        <v>0</v>
      </c>
      <c r="E13" s="415">
        <v>0</v>
      </c>
      <c r="F13" s="416">
        <v>1.1000000000000001</v>
      </c>
      <c r="G13" s="417">
        <v>0</v>
      </c>
      <c r="H13" s="417">
        <v>0</v>
      </c>
      <c r="I13" s="415">
        <v>0</v>
      </c>
      <c r="J13" s="537">
        <v>3.7</v>
      </c>
      <c r="K13" s="538">
        <f>F13+J13</f>
        <v>4.8000000000000007</v>
      </c>
      <c r="L13" s="517"/>
    </row>
    <row r="14" spans="1:12" ht="15" x14ac:dyDescent="0.25">
      <c r="A14" s="95">
        <v>2</v>
      </c>
      <c r="B14" s="96" t="s">
        <v>888</v>
      </c>
      <c r="C14" s="95">
        <v>0</v>
      </c>
      <c r="D14" s="95">
        <v>0</v>
      </c>
      <c r="E14" s="415">
        <v>0</v>
      </c>
      <c r="F14" s="416">
        <v>0</v>
      </c>
      <c r="G14" s="417">
        <v>0</v>
      </c>
      <c r="H14" s="417">
        <v>0</v>
      </c>
      <c r="I14" s="415">
        <v>0</v>
      </c>
      <c r="J14" s="539">
        <v>2.86</v>
      </c>
      <c r="K14" s="538">
        <f t="shared" ref="K14:K21" si="0">F14+J14</f>
        <v>2.86</v>
      </c>
      <c r="L14" s="518"/>
    </row>
    <row r="15" spans="1:12" ht="15" x14ac:dyDescent="0.25">
      <c r="A15" s="95">
        <v>3</v>
      </c>
      <c r="B15" s="96" t="s">
        <v>889</v>
      </c>
      <c r="C15" s="95">
        <v>0</v>
      </c>
      <c r="D15" s="95">
        <v>0</v>
      </c>
      <c r="E15" s="415">
        <v>0</v>
      </c>
      <c r="F15" s="416">
        <v>0</v>
      </c>
      <c r="G15" s="417">
        <v>0</v>
      </c>
      <c r="H15" s="417">
        <v>0</v>
      </c>
      <c r="I15" s="415">
        <v>0</v>
      </c>
      <c r="J15" s="539">
        <v>3.86</v>
      </c>
      <c r="K15" s="538">
        <f t="shared" si="0"/>
        <v>3.86</v>
      </c>
      <c r="L15" s="518"/>
    </row>
    <row r="16" spans="1:12" ht="15" x14ac:dyDescent="0.25">
      <c r="A16" s="95">
        <v>4</v>
      </c>
      <c r="B16" s="96" t="s">
        <v>890</v>
      </c>
      <c r="C16" s="95">
        <v>3.51</v>
      </c>
      <c r="D16" s="95">
        <v>3.51</v>
      </c>
      <c r="E16" s="415">
        <v>0</v>
      </c>
      <c r="F16" s="416">
        <v>1.1000000000000001</v>
      </c>
      <c r="G16" s="417">
        <v>27.65</v>
      </c>
      <c r="H16" s="417">
        <v>27.65</v>
      </c>
      <c r="I16" s="415">
        <v>0</v>
      </c>
      <c r="J16" s="539">
        <v>9.4600000000000009</v>
      </c>
      <c r="K16" s="538">
        <f t="shared" si="0"/>
        <v>10.56</v>
      </c>
      <c r="L16" s="519"/>
    </row>
    <row r="17" spans="1:12" ht="15" x14ac:dyDescent="0.25">
      <c r="A17" s="95">
        <v>5</v>
      </c>
      <c r="B17" s="96" t="s">
        <v>891</v>
      </c>
      <c r="C17" s="95">
        <v>3.09</v>
      </c>
      <c r="D17" s="95">
        <v>3.09</v>
      </c>
      <c r="E17" s="415">
        <v>0</v>
      </c>
      <c r="F17" s="416">
        <v>1.1000000000000001</v>
      </c>
      <c r="G17" s="417">
        <v>25.11</v>
      </c>
      <c r="H17" s="417">
        <v>25.11</v>
      </c>
      <c r="I17" s="415">
        <v>0</v>
      </c>
      <c r="J17" s="537">
        <v>6</v>
      </c>
      <c r="K17" s="538">
        <f t="shared" si="0"/>
        <v>7.1</v>
      </c>
      <c r="L17" s="519"/>
    </row>
    <row r="18" spans="1:12" ht="15" x14ac:dyDescent="0.25">
      <c r="A18" s="95">
        <v>6</v>
      </c>
      <c r="B18" s="96" t="s">
        <v>892</v>
      </c>
      <c r="C18" s="95">
        <v>0</v>
      </c>
      <c r="D18" s="95">
        <v>0</v>
      </c>
      <c r="E18" s="415">
        <v>0</v>
      </c>
      <c r="F18" s="416">
        <v>0</v>
      </c>
      <c r="G18" s="417">
        <v>0</v>
      </c>
      <c r="H18" s="417">
        <v>0</v>
      </c>
      <c r="I18" s="415">
        <v>0</v>
      </c>
      <c r="J18" s="539">
        <v>8.1199999999999992</v>
      </c>
      <c r="K18" s="538">
        <f t="shared" si="0"/>
        <v>8.1199999999999992</v>
      </c>
      <c r="L18" s="519"/>
    </row>
    <row r="19" spans="1:12" ht="15" x14ac:dyDescent="0.25">
      <c r="A19" s="95">
        <v>7</v>
      </c>
      <c r="B19" s="96" t="s">
        <v>893</v>
      </c>
      <c r="C19" s="95">
        <v>0</v>
      </c>
      <c r="D19" s="95">
        <v>0</v>
      </c>
      <c r="E19" s="415">
        <v>0</v>
      </c>
      <c r="F19" s="416">
        <v>1.1000000000000001</v>
      </c>
      <c r="G19" s="417">
        <v>0</v>
      </c>
      <c r="H19" s="417">
        <v>0</v>
      </c>
      <c r="I19" s="415">
        <v>0</v>
      </c>
      <c r="J19" s="539">
        <v>11.43</v>
      </c>
      <c r="K19" s="538">
        <f t="shared" si="0"/>
        <v>12.53</v>
      </c>
      <c r="L19" s="519"/>
    </row>
    <row r="20" spans="1:12" ht="15" x14ac:dyDescent="0.25">
      <c r="A20" s="95">
        <v>8</v>
      </c>
      <c r="B20" s="96" t="s">
        <v>894</v>
      </c>
      <c r="C20" s="95">
        <v>0</v>
      </c>
      <c r="D20" s="95">
        <v>0</v>
      </c>
      <c r="E20" s="415">
        <v>0</v>
      </c>
      <c r="F20" s="416">
        <v>1.1000000000000001</v>
      </c>
      <c r="G20" s="417">
        <v>0</v>
      </c>
      <c r="H20" s="417">
        <v>0</v>
      </c>
      <c r="I20" s="415">
        <v>0</v>
      </c>
      <c r="J20" s="539">
        <v>7.13</v>
      </c>
      <c r="K20" s="538">
        <f t="shared" si="0"/>
        <v>8.23</v>
      </c>
      <c r="L20" s="520"/>
    </row>
    <row r="21" spans="1:12" ht="15" x14ac:dyDescent="0.25">
      <c r="A21" s="95">
        <v>9</v>
      </c>
      <c r="B21" s="96" t="s">
        <v>895</v>
      </c>
      <c r="C21" s="95">
        <v>0</v>
      </c>
      <c r="D21" s="95">
        <v>0</v>
      </c>
      <c r="E21" s="415">
        <v>0</v>
      </c>
      <c r="F21" s="416">
        <v>1.1000000000000001</v>
      </c>
      <c r="G21" s="417">
        <v>0</v>
      </c>
      <c r="H21" s="417">
        <v>0</v>
      </c>
      <c r="I21" s="415">
        <v>0</v>
      </c>
      <c r="J21" s="539">
        <v>6.59</v>
      </c>
      <c r="K21" s="538">
        <f t="shared" si="0"/>
        <v>7.6899999999999995</v>
      </c>
      <c r="L21" s="520"/>
    </row>
    <row r="22" spans="1:12" x14ac:dyDescent="0.2">
      <c r="A22" s="92" t="s">
        <v>19</v>
      </c>
      <c r="B22" s="96"/>
      <c r="C22" s="496">
        <f>SUM(C13:C21)</f>
        <v>6.6</v>
      </c>
      <c r="D22" s="496">
        <f t="shared" ref="D22:K22" si="1">SUM(D13:D21)</f>
        <v>6.6</v>
      </c>
      <c r="E22" s="415">
        <f t="shared" si="1"/>
        <v>0</v>
      </c>
      <c r="F22" s="496">
        <f t="shared" si="1"/>
        <v>6.6</v>
      </c>
      <c r="G22" s="415">
        <f t="shared" si="1"/>
        <v>52.76</v>
      </c>
      <c r="H22" s="415">
        <f t="shared" si="1"/>
        <v>52.76</v>
      </c>
      <c r="I22" s="415">
        <f t="shared" si="1"/>
        <v>0</v>
      </c>
      <c r="J22" s="540">
        <f t="shared" si="1"/>
        <v>59.150000000000006</v>
      </c>
      <c r="K22" s="541">
        <f t="shared" si="1"/>
        <v>65.75</v>
      </c>
      <c r="L22" s="415"/>
    </row>
    <row r="23" spans="1:12" x14ac:dyDescent="0.2">
      <c r="J23" s="542"/>
      <c r="K23" s="542"/>
    </row>
    <row r="24" spans="1:12" ht="15" customHeight="1" x14ac:dyDescent="0.25">
      <c r="A24" s="391" t="s">
        <v>899</v>
      </c>
      <c r="B24" s="375"/>
      <c r="C24" s="375"/>
      <c r="D24" s="375"/>
      <c r="E24" s="375"/>
      <c r="F24" s="375"/>
      <c r="G24" s="375"/>
      <c r="H24" s="375"/>
      <c r="I24" s="375"/>
      <c r="J24" s="375"/>
    </row>
    <row r="25" spans="1:12" ht="15" customHeight="1" x14ac:dyDescent="0.2">
      <c r="A25" s="747" t="s">
        <v>907</v>
      </c>
      <c r="B25" s="747"/>
      <c r="C25" s="747"/>
      <c r="D25" s="747"/>
      <c r="E25" s="747"/>
      <c r="F25" s="747"/>
      <c r="G25" s="747"/>
      <c r="H25" s="747"/>
      <c r="I25" s="747"/>
      <c r="J25" s="747"/>
    </row>
    <row r="26" spans="1:12" ht="15" customHeight="1" x14ac:dyDescent="0.2">
      <c r="A26" s="747" t="s">
        <v>908</v>
      </c>
      <c r="B26" s="747"/>
      <c r="C26" s="747"/>
      <c r="D26" s="747"/>
      <c r="E26" s="392"/>
      <c r="F26" s="392"/>
      <c r="G26" s="392"/>
      <c r="H26" s="392"/>
      <c r="I26" s="392"/>
      <c r="J26" s="392"/>
    </row>
    <row r="27" spans="1:12" ht="15" customHeight="1" x14ac:dyDescent="0.2">
      <c r="A27" s="747" t="s">
        <v>909</v>
      </c>
      <c r="B27" s="747"/>
      <c r="C27" s="747"/>
      <c r="D27" s="747"/>
      <c r="E27" s="747"/>
      <c r="F27" s="747"/>
      <c r="G27" s="747"/>
      <c r="H27" s="747"/>
      <c r="I27" s="747"/>
      <c r="J27" s="747"/>
    </row>
    <row r="28" spans="1:12" ht="13.5" customHeight="1" x14ac:dyDescent="0.2">
      <c r="A28" s="748"/>
      <c r="B28" s="749"/>
      <c r="C28" s="749"/>
      <c r="D28" s="749"/>
      <c r="E28" s="749"/>
      <c r="F28" s="749"/>
      <c r="G28" s="749"/>
      <c r="H28" s="749"/>
      <c r="I28" s="747"/>
      <c r="J28" s="747"/>
    </row>
    <row r="29" spans="1:12" ht="15" customHeight="1" x14ac:dyDescent="0.2">
      <c r="A29" s="393"/>
      <c r="B29" s="394"/>
      <c r="C29" s="394"/>
      <c r="D29" s="394"/>
      <c r="E29" s="394"/>
      <c r="F29" s="394"/>
      <c r="G29" s="394"/>
      <c r="H29" s="394"/>
      <c r="I29" s="393"/>
      <c r="J29" s="393"/>
    </row>
    <row r="30" spans="1:12" ht="15" customHeight="1" x14ac:dyDescent="0.2">
      <c r="A30" s="393"/>
      <c r="B30" s="394"/>
      <c r="C30" s="394"/>
      <c r="D30" s="394"/>
      <c r="E30" s="394"/>
      <c r="F30" s="394"/>
      <c r="G30" s="394"/>
      <c r="H30" s="394"/>
      <c r="I30" s="393"/>
      <c r="J30" s="393"/>
    </row>
    <row r="31" spans="1:12" ht="15" customHeight="1" x14ac:dyDescent="0.2">
      <c r="A31" s="393"/>
      <c r="B31" s="394"/>
      <c r="C31" s="394"/>
      <c r="D31" s="394"/>
      <c r="E31" s="394"/>
      <c r="F31" s="394"/>
      <c r="G31" s="394"/>
      <c r="H31" s="394"/>
      <c r="I31" s="393"/>
      <c r="J31" s="393"/>
    </row>
    <row r="32" spans="1:12" ht="15" customHeight="1" x14ac:dyDescent="0.2">
      <c r="A32" s="395"/>
      <c r="B32" s="395"/>
      <c r="C32" s="395"/>
      <c r="D32" s="395"/>
      <c r="E32" s="395"/>
      <c r="I32" s="744" t="s">
        <v>14</v>
      </c>
      <c r="J32" s="744"/>
      <c r="K32" s="744"/>
    </row>
    <row r="33" spans="1:11" ht="15" customHeight="1" x14ac:dyDescent="0.2">
      <c r="A33" s="395"/>
      <c r="B33" s="395"/>
      <c r="C33" s="395"/>
      <c r="D33" s="395"/>
      <c r="E33" s="395"/>
      <c r="I33" s="745" t="s">
        <v>91</v>
      </c>
      <c r="J33" s="745"/>
      <c r="K33" s="745"/>
    </row>
    <row r="34" spans="1:11" x14ac:dyDescent="0.2">
      <c r="A34" s="15" t="s">
        <v>953</v>
      </c>
      <c r="B34" s="15"/>
      <c r="C34" s="395"/>
      <c r="D34" s="395"/>
      <c r="E34" s="395"/>
      <c r="I34" s="746" t="s">
        <v>88</v>
      </c>
      <c r="J34" s="746"/>
      <c r="K34" s="396"/>
    </row>
    <row r="35" spans="1:11" x14ac:dyDescent="0.2">
      <c r="A35" s="395"/>
      <c r="B35" s="395"/>
      <c r="C35" s="395"/>
      <c r="D35" s="395"/>
      <c r="E35" s="395"/>
      <c r="F35" s="395"/>
      <c r="G35" s="395"/>
      <c r="H35" s="395"/>
      <c r="I35" s="395"/>
      <c r="J35" s="395"/>
      <c r="K35" s="395"/>
    </row>
  </sheetData>
  <mergeCells count="23">
    <mergeCell ref="A8:C8"/>
    <mergeCell ref="A1:K1"/>
    <mergeCell ref="A2:L2"/>
    <mergeCell ref="A4:L4"/>
    <mergeCell ref="A7:C7"/>
    <mergeCell ref="K7:L7"/>
    <mergeCell ref="J9:L9"/>
    <mergeCell ref="A10:A11"/>
    <mergeCell ref="B10:B11"/>
    <mergeCell ref="C10:F10"/>
    <mergeCell ref="G10:J10"/>
    <mergeCell ref="K10:K11"/>
    <mergeCell ref="L10:L11"/>
    <mergeCell ref="I32:K32"/>
    <mergeCell ref="I33:K33"/>
    <mergeCell ref="I34:J34"/>
    <mergeCell ref="A25:J25"/>
    <mergeCell ref="A26:D26"/>
    <mergeCell ref="A27:D27"/>
    <mergeCell ref="E27:H27"/>
    <mergeCell ref="I27:J27"/>
    <mergeCell ref="A28:H28"/>
    <mergeCell ref="I28:J28"/>
  </mergeCells>
  <printOptions horizontalCentered="1"/>
  <pageMargins left="0.70866141732283505" right="0.70866141732283505" top="0.98622047199999996" bottom="0" header="0.31496062992126" footer="0.31496062992126"/>
  <pageSetup paperSize="9" scale="77"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5" zoomScaleSheetLayoutView="115" workbookViewId="0">
      <selection activeCell="J31" sqref="J31"/>
    </sheetView>
  </sheetViews>
  <sheetFormatPr defaultRowHeight="12.75" x14ac:dyDescent="0.2"/>
  <cols>
    <col min="1" max="1" width="7.42578125" style="177" customWidth="1"/>
    <col min="2" max="2" width="17.140625" style="177" customWidth="1"/>
    <col min="3" max="3" width="11" style="177" customWidth="1"/>
    <col min="4" max="4" width="10" style="177" customWidth="1"/>
    <col min="5" max="5" width="11.85546875" style="177" customWidth="1"/>
    <col min="6" max="6" width="12.140625" style="177" customWidth="1"/>
    <col min="7" max="7" width="13.28515625" style="177" customWidth="1"/>
    <col min="8" max="8" width="14.5703125" style="177" customWidth="1"/>
    <col min="9" max="9" width="12.7109375" style="177" customWidth="1"/>
    <col min="10" max="10" width="14" style="177" customWidth="1"/>
    <col min="11" max="11" width="10.85546875" style="177" customWidth="1"/>
    <col min="12" max="12" width="11.5703125" style="177" customWidth="1"/>
    <col min="13" max="16384" width="9.140625" style="177"/>
  </cols>
  <sheetData>
    <row r="1" spans="1:16" s="88" customFormat="1" x14ac:dyDescent="0.2">
      <c r="E1" s="1004"/>
      <c r="F1" s="1004"/>
      <c r="G1" s="1004"/>
      <c r="H1" s="1004"/>
      <c r="I1" s="1004"/>
      <c r="J1" s="334" t="s">
        <v>678</v>
      </c>
    </row>
    <row r="2" spans="1:16" s="88" customFormat="1" ht="15" x14ac:dyDescent="0.2">
      <c r="A2" s="1005" t="s">
        <v>0</v>
      </c>
      <c r="B2" s="1005"/>
      <c r="C2" s="1005"/>
      <c r="D2" s="1005"/>
      <c r="E2" s="1005"/>
      <c r="F2" s="1005"/>
      <c r="G2" s="1005"/>
      <c r="H2" s="1005"/>
      <c r="I2" s="1005"/>
      <c r="J2" s="1005"/>
    </row>
    <row r="3" spans="1:16" s="88" customFormat="1" ht="20.25" x14ac:dyDescent="0.3">
      <c r="A3" s="725" t="s">
        <v>753</v>
      </c>
      <c r="B3" s="725"/>
      <c r="C3" s="725"/>
      <c r="D3" s="725"/>
      <c r="E3" s="725"/>
      <c r="F3" s="725"/>
      <c r="G3" s="725"/>
      <c r="H3" s="725"/>
      <c r="I3" s="725"/>
      <c r="J3" s="725"/>
    </row>
    <row r="4" spans="1:16" s="88" customFormat="1" ht="14.25" customHeight="1" x14ac:dyDescent="0.2"/>
    <row r="5" spans="1:16" ht="19.5" customHeight="1" x14ac:dyDescent="0.25">
      <c r="A5" s="1007" t="s">
        <v>831</v>
      </c>
      <c r="B5" s="1007"/>
      <c r="C5" s="1007"/>
      <c r="D5" s="1007"/>
      <c r="E5" s="1007"/>
      <c r="F5" s="1007"/>
      <c r="G5" s="1007"/>
      <c r="H5" s="1007"/>
      <c r="I5" s="1007"/>
      <c r="J5" s="1007"/>
      <c r="K5" s="1007"/>
      <c r="L5" s="1007"/>
    </row>
    <row r="6" spans="1:16" ht="13.5" customHeight="1" x14ac:dyDescent="0.2">
      <c r="A6" s="335"/>
      <c r="B6" s="335"/>
      <c r="C6" s="335"/>
      <c r="D6" s="335"/>
      <c r="E6" s="335"/>
      <c r="F6" s="335"/>
      <c r="G6" s="335"/>
      <c r="H6" s="335"/>
      <c r="I6" s="335"/>
      <c r="J6" s="335"/>
    </row>
    <row r="7" spans="1:16" ht="0.75" customHeight="1" x14ac:dyDescent="0.2"/>
    <row r="8" spans="1:16" x14ac:dyDescent="0.2">
      <c r="A8" s="1006" t="s">
        <v>942</v>
      </c>
      <c r="B8" s="1006"/>
      <c r="C8" s="336"/>
      <c r="H8" s="750"/>
      <c r="I8" s="750"/>
      <c r="J8" s="750"/>
      <c r="K8" s="750"/>
      <c r="L8" s="750"/>
    </row>
    <row r="9" spans="1:16" ht="18" customHeight="1" x14ac:dyDescent="0.2">
      <c r="A9" s="871" t="s">
        <v>2</v>
      </c>
      <c r="B9" s="871" t="s">
        <v>40</v>
      </c>
      <c r="C9" s="1010" t="s">
        <v>679</v>
      </c>
      <c r="D9" s="1010"/>
      <c r="E9" s="1010" t="s">
        <v>131</v>
      </c>
      <c r="F9" s="1010"/>
      <c r="G9" s="1010" t="s">
        <v>680</v>
      </c>
      <c r="H9" s="1010"/>
      <c r="I9" s="1010" t="s">
        <v>132</v>
      </c>
      <c r="J9" s="1010"/>
      <c r="K9" s="1010" t="s">
        <v>133</v>
      </c>
      <c r="L9" s="1010"/>
      <c r="O9" s="337"/>
      <c r="P9" s="338"/>
    </row>
    <row r="10" spans="1:16" ht="44.25" customHeight="1" x14ac:dyDescent="0.2">
      <c r="A10" s="871"/>
      <c r="B10" s="871"/>
      <c r="C10" s="93" t="s">
        <v>681</v>
      </c>
      <c r="D10" s="93" t="s">
        <v>682</v>
      </c>
      <c r="E10" s="93" t="s">
        <v>683</v>
      </c>
      <c r="F10" s="93" t="s">
        <v>684</v>
      </c>
      <c r="G10" s="93" t="s">
        <v>683</v>
      </c>
      <c r="H10" s="93" t="s">
        <v>684</v>
      </c>
      <c r="I10" s="93" t="s">
        <v>681</v>
      </c>
      <c r="J10" s="93" t="s">
        <v>682</v>
      </c>
      <c r="K10" s="93" t="s">
        <v>681</v>
      </c>
      <c r="L10" s="93" t="s">
        <v>682</v>
      </c>
    </row>
    <row r="11" spans="1:16" x14ac:dyDescent="0.2">
      <c r="A11" s="93">
        <v>1</v>
      </c>
      <c r="B11" s="93">
        <v>2</v>
      </c>
      <c r="C11" s="93">
        <v>3</v>
      </c>
      <c r="D11" s="93">
        <v>4</v>
      </c>
      <c r="E11" s="93">
        <v>5</v>
      </c>
      <c r="F11" s="93">
        <v>6</v>
      </c>
      <c r="G11" s="93">
        <v>7</v>
      </c>
      <c r="H11" s="93">
        <v>8</v>
      </c>
      <c r="I11" s="93">
        <v>9</v>
      </c>
      <c r="J11" s="93">
        <v>10</v>
      </c>
      <c r="K11" s="93">
        <v>11</v>
      </c>
      <c r="L11" s="93">
        <v>12</v>
      </c>
    </row>
    <row r="12" spans="1:16" x14ac:dyDescent="0.2">
      <c r="A12" s="339">
        <v>1</v>
      </c>
      <c r="B12" s="337" t="s">
        <v>929</v>
      </c>
      <c r="C12" s="485">
        <v>0</v>
      </c>
      <c r="D12" s="485">
        <v>0</v>
      </c>
      <c r="E12" s="485">
        <v>0</v>
      </c>
      <c r="F12" s="485">
        <v>0</v>
      </c>
      <c r="G12" s="485">
        <v>0</v>
      </c>
      <c r="H12" s="485">
        <v>0</v>
      </c>
      <c r="I12" s="485">
        <v>0</v>
      </c>
      <c r="J12" s="485">
        <v>0</v>
      </c>
      <c r="K12" s="485">
        <v>0</v>
      </c>
      <c r="L12" s="485">
        <v>0</v>
      </c>
    </row>
    <row r="13" spans="1:16" x14ac:dyDescent="0.2">
      <c r="A13" s="339">
        <v>2</v>
      </c>
      <c r="B13" s="337"/>
      <c r="C13" s="485"/>
      <c r="D13" s="485"/>
      <c r="E13" s="485"/>
      <c r="F13" s="485"/>
      <c r="G13" s="485"/>
      <c r="H13" s="485"/>
      <c r="I13" s="485"/>
      <c r="J13" s="485"/>
      <c r="K13" s="485"/>
      <c r="L13" s="485"/>
    </row>
    <row r="14" spans="1:16" x14ac:dyDescent="0.2">
      <c r="A14" s="339">
        <v>3</v>
      </c>
      <c r="B14" s="337"/>
      <c r="C14" s="485"/>
      <c r="D14" s="485"/>
      <c r="E14" s="485" t="s">
        <v>11</v>
      </c>
      <c r="F14" s="485"/>
      <c r="G14" s="485"/>
      <c r="H14" s="485"/>
      <c r="I14" s="485"/>
      <c r="J14" s="485"/>
      <c r="K14" s="485"/>
      <c r="L14" s="485"/>
    </row>
    <row r="15" spans="1:16" x14ac:dyDescent="0.2">
      <c r="A15" s="339">
        <v>4</v>
      </c>
      <c r="B15" s="337"/>
      <c r="C15" s="485"/>
      <c r="D15" s="485"/>
      <c r="E15" s="485"/>
      <c r="F15" s="485"/>
      <c r="G15" s="485"/>
      <c r="H15" s="485"/>
      <c r="I15" s="485"/>
      <c r="J15" s="485"/>
      <c r="K15" s="485"/>
      <c r="L15" s="485"/>
    </row>
    <row r="16" spans="1:16" x14ac:dyDescent="0.2">
      <c r="A16" s="339">
        <v>5</v>
      </c>
      <c r="B16" s="337"/>
      <c r="C16" s="485"/>
      <c r="D16" s="485"/>
      <c r="E16" s="485"/>
      <c r="F16" s="485"/>
      <c r="G16" s="485"/>
      <c r="H16" s="485"/>
      <c r="I16" s="485"/>
      <c r="J16" s="485"/>
      <c r="K16" s="485"/>
      <c r="L16" s="485"/>
    </row>
    <row r="17" spans="1:12" x14ac:dyDescent="0.2">
      <c r="A17" s="339">
        <v>6</v>
      </c>
      <c r="B17" s="337"/>
      <c r="C17" s="485"/>
      <c r="D17" s="485"/>
      <c r="E17" s="485"/>
      <c r="F17" s="485"/>
      <c r="G17" s="485"/>
      <c r="H17" s="485"/>
      <c r="I17" s="485"/>
      <c r="J17" s="485"/>
      <c r="K17" s="485"/>
      <c r="L17" s="485"/>
    </row>
    <row r="18" spans="1:12" x14ac:dyDescent="0.2">
      <c r="A18" s="339">
        <v>7</v>
      </c>
      <c r="B18" s="337"/>
      <c r="C18" s="485"/>
      <c r="D18" s="485"/>
      <c r="E18" s="485"/>
      <c r="F18" s="485"/>
      <c r="G18" s="485"/>
      <c r="H18" s="485"/>
      <c r="I18" s="485"/>
      <c r="J18" s="485"/>
      <c r="K18" s="485"/>
      <c r="L18" s="485"/>
    </row>
    <row r="19" spans="1:12" x14ac:dyDescent="0.2">
      <c r="A19" s="339">
        <v>8</v>
      </c>
      <c r="B19" s="337"/>
      <c r="C19" s="485"/>
      <c r="D19" s="485"/>
      <c r="E19" s="485"/>
      <c r="F19" s="485"/>
      <c r="G19" s="485"/>
      <c r="H19" s="485"/>
      <c r="I19" s="485"/>
      <c r="J19" s="485"/>
      <c r="K19" s="485"/>
      <c r="L19" s="485"/>
    </row>
    <row r="20" spans="1:12" x14ac:dyDescent="0.2">
      <c r="A20" s="339">
        <v>9</v>
      </c>
      <c r="B20" s="337"/>
      <c r="C20" s="485"/>
      <c r="D20" s="485"/>
      <c r="E20" s="485"/>
      <c r="F20" s="485"/>
      <c r="G20" s="485"/>
      <c r="H20" s="485"/>
      <c r="I20" s="485"/>
      <c r="J20" s="485"/>
      <c r="K20" s="485"/>
      <c r="L20" s="485"/>
    </row>
    <row r="21" spans="1:12" x14ac:dyDescent="0.2">
      <c r="A21" s="339">
        <v>10</v>
      </c>
      <c r="B21" s="337"/>
      <c r="C21" s="485"/>
      <c r="D21" s="485"/>
      <c r="E21" s="485"/>
      <c r="F21" s="485"/>
      <c r="G21" s="485"/>
      <c r="H21" s="485"/>
      <c r="I21" s="485"/>
      <c r="J21" s="485"/>
      <c r="K21" s="485"/>
      <c r="L21" s="485"/>
    </row>
    <row r="22" spans="1:12" x14ac:dyDescent="0.2">
      <c r="A22" s="339">
        <v>11</v>
      </c>
      <c r="B22" s="337"/>
      <c r="C22" s="485"/>
      <c r="D22" s="485"/>
      <c r="E22" s="485"/>
      <c r="F22" s="485"/>
      <c r="G22" s="485"/>
      <c r="H22" s="485"/>
      <c r="I22" s="485"/>
      <c r="J22" s="485"/>
      <c r="K22" s="485"/>
      <c r="L22" s="485"/>
    </row>
    <row r="23" spans="1:12" x14ac:dyDescent="0.2">
      <c r="A23" s="339">
        <v>12</v>
      </c>
      <c r="B23" s="337"/>
      <c r="C23" s="485"/>
      <c r="D23" s="485"/>
      <c r="E23" s="485"/>
      <c r="F23" s="485"/>
      <c r="G23" s="485"/>
      <c r="H23" s="485"/>
      <c r="I23" s="485"/>
      <c r="J23" s="485"/>
      <c r="K23" s="485"/>
      <c r="L23" s="485"/>
    </row>
    <row r="24" spans="1:12" x14ac:dyDescent="0.2">
      <c r="A24" s="339">
        <v>13</v>
      </c>
      <c r="B24" s="337"/>
      <c r="C24" s="485"/>
      <c r="D24" s="485"/>
      <c r="E24" s="485"/>
      <c r="F24" s="485"/>
      <c r="G24" s="485"/>
      <c r="H24" s="485"/>
      <c r="I24" s="485"/>
      <c r="J24" s="485"/>
      <c r="K24" s="485"/>
      <c r="L24" s="485"/>
    </row>
    <row r="25" spans="1:12" x14ac:dyDescent="0.2">
      <c r="A25" s="339">
        <v>14</v>
      </c>
      <c r="B25" s="337"/>
      <c r="C25" s="485"/>
      <c r="D25" s="485"/>
      <c r="E25" s="485"/>
      <c r="F25" s="485"/>
      <c r="G25" s="485"/>
      <c r="H25" s="485"/>
      <c r="I25" s="485"/>
      <c r="J25" s="485"/>
      <c r="K25" s="485"/>
      <c r="L25" s="485"/>
    </row>
    <row r="26" spans="1:12" x14ac:dyDescent="0.2">
      <c r="A26" s="340" t="s">
        <v>7</v>
      </c>
      <c r="B26" s="337"/>
      <c r="C26" s="485"/>
      <c r="D26" s="485"/>
      <c r="E26" s="485"/>
      <c r="F26" s="485"/>
      <c r="G26" s="485"/>
      <c r="H26" s="485"/>
      <c r="I26" s="485"/>
      <c r="J26" s="485"/>
      <c r="K26" s="485"/>
      <c r="L26" s="485"/>
    </row>
    <row r="27" spans="1:12" x14ac:dyDescent="0.2">
      <c r="A27" s="340" t="s">
        <v>7</v>
      </c>
      <c r="B27" s="337"/>
      <c r="C27" s="485"/>
      <c r="D27" s="485"/>
      <c r="E27" s="485"/>
      <c r="F27" s="485"/>
      <c r="G27" s="485"/>
      <c r="H27" s="485"/>
      <c r="I27" s="485"/>
      <c r="J27" s="485"/>
      <c r="K27" s="485"/>
      <c r="L27" s="485"/>
    </row>
    <row r="28" spans="1:12" x14ac:dyDescent="0.2">
      <c r="A28" s="92" t="s">
        <v>19</v>
      </c>
      <c r="B28" s="337"/>
      <c r="C28" s="436">
        <v>0</v>
      </c>
      <c r="D28" s="436">
        <v>0</v>
      </c>
      <c r="E28" s="436">
        <v>0</v>
      </c>
      <c r="F28" s="436">
        <v>0</v>
      </c>
      <c r="G28" s="436">
        <v>0</v>
      </c>
      <c r="H28" s="436">
        <v>0</v>
      </c>
      <c r="I28" s="436">
        <v>0</v>
      </c>
      <c r="J28" s="436">
        <v>0</v>
      </c>
      <c r="K28" s="436">
        <v>0</v>
      </c>
      <c r="L28" s="436">
        <v>0</v>
      </c>
    </row>
    <row r="29" spans="1:12" x14ac:dyDescent="0.2">
      <c r="A29" s="100"/>
      <c r="B29" s="125"/>
      <c r="C29" s="125"/>
      <c r="D29" s="338"/>
      <c r="E29" s="338"/>
      <c r="F29" s="338"/>
      <c r="G29" s="338"/>
      <c r="H29" s="338"/>
      <c r="I29" s="338"/>
      <c r="J29" s="338"/>
    </row>
    <row r="30" spans="1:12" x14ac:dyDescent="0.2">
      <c r="A30" s="100"/>
      <c r="B30" s="125"/>
      <c r="C30" s="125"/>
      <c r="D30" s="338"/>
      <c r="E30" s="338"/>
      <c r="F30" s="338"/>
      <c r="G30" s="338"/>
      <c r="H30" s="338"/>
      <c r="I30" s="338"/>
      <c r="J30" s="338"/>
    </row>
    <row r="31" spans="1:12" x14ac:dyDescent="0.2">
      <c r="A31" s="100"/>
      <c r="B31" s="125"/>
      <c r="C31" s="125"/>
      <c r="D31" s="338"/>
      <c r="E31" s="338"/>
      <c r="F31" s="338"/>
      <c r="G31" s="338"/>
      <c r="H31" s="338"/>
      <c r="I31" s="338"/>
      <c r="J31" s="338"/>
    </row>
    <row r="32" spans="1:12" ht="15.75" customHeight="1" x14ac:dyDescent="0.2">
      <c r="A32" s="103" t="s">
        <v>953</v>
      </c>
      <c r="B32" s="103"/>
      <c r="C32" s="103"/>
      <c r="D32" s="103"/>
      <c r="E32" s="103"/>
      <c r="F32" s="103"/>
      <c r="G32" s="103"/>
      <c r="I32" s="1009" t="s">
        <v>13</v>
      </c>
      <c r="J32" s="1009"/>
    </row>
    <row r="33" spans="1:11" ht="12.75" customHeight="1" x14ac:dyDescent="0.2">
      <c r="A33" s="1011" t="s">
        <v>686</v>
      </c>
      <c r="B33" s="1011"/>
      <c r="C33" s="1011"/>
      <c r="D33" s="1011"/>
      <c r="E33" s="1011"/>
      <c r="F33" s="1011"/>
      <c r="G33" s="1011"/>
      <c r="H33" s="1011"/>
      <c r="I33" s="1011"/>
      <c r="J33" s="1011"/>
    </row>
    <row r="34" spans="1:11" ht="12.75" customHeight="1" x14ac:dyDescent="0.2">
      <c r="A34" s="342"/>
      <c r="B34" s="342"/>
      <c r="C34" s="342"/>
      <c r="D34" s="342"/>
      <c r="E34" s="342"/>
      <c r="F34" s="342"/>
      <c r="G34" s="342"/>
      <c r="H34" s="1009" t="s">
        <v>20</v>
      </c>
      <c r="I34" s="1009"/>
      <c r="J34" s="1009"/>
      <c r="K34" s="1009"/>
    </row>
    <row r="35" spans="1:11" x14ac:dyDescent="0.2">
      <c r="A35" s="103"/>
      <c r="B35" s="103"/>
      <c r="C35" s="103"/>
      <c r="E35" s="103"/>
      <c r="H35" s="1006" t="s">
        <v>88</v>
      </c>
      <c r="I35" s="1006"/>
      <c r="J35" s="1006"/>
    </row>
    <row r="39" spans="1:11" x14ac:dyDescent="0.2">
      <c r="A39" s="1008"/>
      <c r="B39" s="1008"/>
      <c r="C39" s="1008"/>
      <c r="D39" s="1008"/>
      <c r="E39" s="1008"/>
      <c r="F39" s="1008"/>
      <c r="G39" s="1008"/>
      <c r="H39" s="1008"/>
      <c r="I39" s="1008"/>
      <c r="J39" s="1008"/>
    </row>
    <row r="41" spans="1:11" x14ac:dyDescent="0.2">
      <c r="A41" s="1008"/>
      <c r="B41" s="1008"/>
      <c r="C41" s="1008"/>
      <c r="D41" s="1008"/>
      <c r="E41" s="1008"/>
      <c r="F41" s="1008"/>
      <c r="G41" s="1008"/>
      <c r="H41" s="1008"/>
      <c r="I41" s="1008"/>
      <c r="J41" s="1008"/>
    </row>
  </sheetData>
  <mergeCells count="19">
    <mergeCell ref="A41:J41"/>
    <mergeCell ref="H34:K34"/>
    <mergeCell ref="A9:A10"/>
    <mergeCell ref="B9:B10"/>
    <mergeCell ref="C9:D9"/>
    <mergeCell ref="E9:F9"/>
    <mergeCell ref="G9:H9"/>
    <mergeCell ref="I9:J9"/>
    <mergeCell ref="K9:L9"/>
    <mergeCell ref="I32:J32"/>
    <mergeCell ref="A33:J33"/>
    <mergeCell ref="H35:J35"/>
    <mergeCell ref="A39:J39"/>
    <mergeCell ref="E1:I1"/>
    <mergeCell ref="A2:J2"/>
    <mergeCell ref="A3:J3"/>
    <mergeCell ref="A8:B8"/>
    <mergeCell ref="A5:L5"/>
    <mergeCell ref="H8:L8"/>
  </mergeCells>
  <printOptions horizontalCentered="1"/>
  <pageMargins left="0.70866141732283472" right="0.70866141732283472" top="0.23622047244094491" bottom="0" header="0.31496062992125984" footer="0.31496062992125984"/>
  <pageSetup paperSize="9" scale="91"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SheetLayoutView="100" workbookViewId="0">
      <selection activeCell="B31" sqref="B31"/>
    </sheetView>
  </sheetViews>
  <sheetFormatPr defaultRowHeight="12.75" x14ac:dyDescent="0.2"/>
  <cols>
    <col min="1" max="1" width="7.42578125" style="177" customWidth="1"/>
    <col min="2" max="2" width="17.140625" style="177" customWidth="1"/>
    <col min="3" max="3" width="11" style="177" customWidth="1"/>
    <col min="4" max="4" width="10" style="177" customWidth="1"/>
    <col min="5" max="5" width="11.85546875" style="177" customWidth="1"/>
    <col min="6" max="6" width="12.140625" style="177" customWidth="1"/>
    <col min="7" max="7" width="13.28515625" style="177" customWidth="1"/>
    <col min="8" max="8" width="14.5703125" style="177" customWidth="1"/>
    <col min="9" max="9" width="12" style="177" customWidth="1"/>
    <col min="10" max="10" width="13.140625" style="177" customWidth="1"/>
    <col min="11" max="11" width="12.140625" style="177" customWidth="1"/>
    <col min="12" max="12" width="12" style="177" customWidth="1"/>
    <col min="13" max="16384" width="9.140625" style="177"/>
  </cols>
  <sheetData>
    <row r="1" spans="1:16" s="88" customFormat="1" x14ac:dyDescent="0.2">
      <c r="E1" s="1004"/>
      <c r="F1" s="1004"/>
      <c r="G1" s="1004"/>
      <c r="H1" s="1004"/>
      <c r="I1" s="1004"/>
      <c r="J1" s="334" t="s">
        <v>685</v>
      </c>
    </row>
    <row r="2" spans="1:16" s="88" customFormat="1" ht="15" x14ac:dyDescent="0.2">
      <c r="A2" s="1005" t="s">
        <v>0</v>
      </c>
      <c r="B2" s="1005"/>
      <c r="C2" s="1005"/>
      <c r="D2" s="1005"/>
      <c r="E2" s="1005"/>
      <c r="F2" s="1005"/>
      <c r="G2" s="1005"/>
      <c r="H2" s="1005"/>
      <c r="I2" s="1005"/>
      <c r="J2" s="1005"/>
    </row>
    <row r="3" spans="1:16" s="88" customFormat="1" ht="20.25" x14ac:dyDescent="0.3">
      <c r="A3" s="725" t="s">
        <v>753</v>
      </c>
      <c r="B3" s="725"/>
      <c r="C3" s="725"/>
      <c r="D3" s="725"/>
      <c r="E3" s="725"/>
      <c r="F3" s="725"/>
      <c r="G3" s="725"/>
      <c r="H3" s="725"/>
      <c r="I3" s="725"/>
      <c r="J3" s="725"/>
    </row>
    <row r="4" spans="1:16" s="88" customFormat="1" ht="14.25" customHeight="1" x14ac:dyDescent="0.2"/>
    <row r="5" spans="1:16" ht="16.5" customHeight="1" x14ac:dyDescent="0.25">
      <c r="A5" s="1007" t="s">
        <v>832</v>
      </c>
      <c r="B5" s="1007"/>
      <c r="C5" s="1007"/>
      <c r="D5" s="1007"/>
      <c r="E5" s="1007"/>
      <c r="F5" s="1007"/>
      <c r="G5" s="1007"/>
      <c r="H5" s="1007"/>
      <c r="I5" s="1007"/>
      <c r="J5" s="1007"/>
      <c r="K5" s="1007"/>
      <c r="L5" s="1007"/>
    </row>
    <row r="6" spans="1:16" ht="13.5" customHeight="1" x14ac:dyDescent="0.2">
      <c r="A6" s="335"/>
      <c r="B6" s="335"/>
      <c r="C6" s="335"/>
      <c r="D6" s="335"/>
      <c r="E6" s="335"/>
      <c r="F6" s="335"/>
      <c r="G6" s="335"/>
      <c r="H6" s="335"/>
      <c r="I6" s="335"/>
      <c r="J6" s="335"/>
    </row>
    <row r="7" spans="1:16" ht="0.75" customHeight="1" x14ac:dyDescent="0.2"/>
    <row r="8" spans="1:16" x14ac:dyDescent="0.2">
      <c r="A8" s="1006" t="s">
        <v>942</v>
      </c>
      <c r="B8" s="1006"/>
      <c r="C8" s="336"/>
      <c r="H8" s="750"/>
      <c r="I8" s="750"/>
      <c r="J8" s="750"/>
      <c r="K8" s="750"/>
      <c r="L8" s="750"/>
    </row>
    <row r="9" spans="1:16" ht="21" customHeight="1" x14ac:dyDescent="0.2">
      <c r="A9" s="871" t="s">
        <v>2</v>
      </c>
      <c r="B9" s="871" t="s">
        <v>40</v>
      </c>
      <c r="C9" s="1010" t="s">
        <v>679</v>
      </c>
      <c r="D9" s="1010"/>
      <c r="E9" s="1010" t="s">
        <v>131</v>
      </c>
      <c r="F9" s="1010"/>
      <c r="G9" s="1010" t="s">
        <v>680</v>
      </c>
      <c r="H9" s="1010"/>
      <c r="I9" s="1010" t="s">
        <v>132</v>
      </c>
      <c r="J9" s="1010"/>
      <c r="K9" s="1010" t="s">
        <v>133</v>
      </c>
      <c r="L9" s="1010"/>
      <c r="O9" s="337"/>
      <c r="P9" s="338"/>
    </row>
    <row r="10" spans="1:16" ht="45" customHeight="1" x14ac:dyDescent="0.2">
      <c r="A10" s="871"/>
      <c r="B10" s="871"/>
      <c r="C10" s="93" t="s">
        <v>681</v>
      </c>
      <c r="D10" s="93" t="s">
        <v>682</v>
      </c>
      <c r="E10" s="93" t="s">
        <v>683</v>
      </c>
      <c r="F10" s="93" t="s">
        <v>684</v>
      </c>
      <c r="G10" s="93" t="s">
        <v>683</v>
      </c>
      <c r="H10" s="93" t="s">
        <v>684</v>
      </c>
      <c r="I10" s="93" t="s">
        <v>681</v>
      </c>
      <c r="J10" s="93" t="s">
        <v>682</v>
      </c>
      <c r="K10" s="93" t="s">
        <v>681</v>
      </c>
      <c r="L10" s="93" t="s">
        <v>682</v>
      </c>
    </row>
    <row r="11" spans="1:16" x14ac:dyDescent="0.2">
      <c r="A11" s="93">
        <v>1</v>
      </c>
      <c r="B11" s="93">
        <v>2</v>
      </c>
      <c r="C11" s="93">
        <v>3</v>
      </c>
      <c r="D11" s="93">
        <v>4</v>
      </c>
      <c r="E11" s="93">
        <v>5</v>
      </c>
      <c r="F11" s="93">
        <v>6</v>
      </c>
      <c r="G11" s="93">
        <v>7</v>
      </c>
      <c r="H11" s="93">
        <v>8</v>
      </c>
      <c r="I11" s="93">
        <v>9</v>
      </c>
      <c r="J11" s="93">
        <v>10</v>
      </c>
      <c r="K11" s="93">
        <v>11</v>
      </c>
      <c r="L11" s="93">
        <v>12</v>
      </c>
    </row>
    <row r="12" spans="1:16" x14ac:dyDescent="0.2">
      <c r="A12" s="339">
        <v>1</v>
      </c>
      <c r="B12" s="337" t="s">
        <v>929</v>
      </c>
      <c r="C12" s="485">
        <v>0</v>
      </c>
      <c r="D12" s="485">
        <v>0</v>
      </c>
      <c r="E12" s="485">
        <v>0</v>
      </c>
      <c r="F12" s="485">
        <v>0</v>
      </c>
      <c r="G12" s="485">
        <v>0</v>
      </c>
      <c r="H12" s="485">
        <v>0</v>
      </c>
      <c r="I12" s="485">
        <v>0</v>
      </c>
      <c r="J12" s="485">
        <v>0</v>
      </c>
      <c r="K12" s="485">
        <v>0</v>
      </c>
      <c r="L12" s="485">
        <v>0</v>
      </c>
    </row>
    <row r="13" spans="1:16" x14ac:dyDescent="0.2">
      <c r="A13" s="339">
        <v>2</v>
      </c>
      <c r="B13" s="337"/>
      <c r="C13" s="485"/>
      <c r="D13" s="485"/>
      <c r="E13" s="485"/>
      <c r="F13" s="485"/>
      <c r="G13" s="485"/>
      <c r="H13" s="485"/>
      <c r="I13" s="485"/>
      <c r="J13" s="485"/>
      <c r="K13" s="485"/>
      <c r="L13" s="485"/>
    </row>
    <row r="14" spans="1:16" x14ac:dyDescent="0.2">
      <c r="A14" s="339">
        <v>3</v>
      </c>
      <c r="B14" s="337"/>
      <c r="C14" s="485"/>
      <c r="D14" s="485"/>
      <c r="E14" s="485" t="s">
        <v>11</v>
      </c>
      <c r="F14" s="485"/>
      <c r="G14" s="485"/>
      <c r="H14" s="485"/>
      <c r="I14" s="485"/>
      <c r="J14" s="485"/>
      <c r="K14" s="485"/>
      <c r="L14" s="485"/>
    </row>
    <row r="15" spans="1:16" x14ac:dyDescent="0.2">
      <c r="A15" s="339">
        <v>4</v>
      </c>
      <c r="B15" s="337"/>
      <c r="C15" s="485"/>
      <c r="D15" s="485"/>
      <c r="E15" s="485"/>
      <c r="F15" s="485"/>
      <c r="G15" s="485"/>
      <c r="H15" s="485"/>
      <c r="I15" s="485"/>
      <c r="J15" s="485"/>
      <c r="K15" s="485"/>
      <c r="L15" s="485"/>
    </row>
    <row r="16" spans="1:16" x14ac:dyDescent="0.2">
      <c r="A16" s="339">
        <v>5</v>
      </c>
      <c r="B16" s="337"/>
      <c r="C16" s="485"/>
      <c r="D16" s="485"/>
      <c r="E16" s="485"/>
      <c r="F16" s="485"/>
      <c r="G16" s="485"/>
      <c r="H16" s="485"/>
      <c r="I16" s="485"/>
      <c r="J16" s="485"/>
      <c r="K16" s="485"/>
      <c r="L16" s="485"/>
    </row>
    <row r="17" spans="1:12" x14ac:dyDescent="0.2">
      <c r="A17" s="339">
        <v>6</v>
      </c>
      <c r="B17" s="337"/>
      <c r="C17" s="485"/>
      <c r="D17" s="485"/>
      <c r="E17" s="485"/>
      <c r="F17" s="485"/>
      <c r="G17" s="485"/>
      <c r="H17" s="485"/>
      <c r="I17" s="485"/>
      <c r="J17" s="485"/>
      <c r="K17" s="485"/>
      <c r="L17" s="485"/>
    </row>
    <row r="18" spans="1:12" x14ac:dyDescent="0.2">
      <c r="A18" s="339">
        <v>7</v>
      </c>
      <c r="B18" s="337"/>
      <c r="C18" s="485"/>
      <c r="D18" s="485"/>
      <c r="E18" s="485"/>
      <c r="F18" s="485"/>
      <c r="G18" s="485"/>
      <c r="H18" s="485"/>
      <c r="I18" s="485"/>
      <c r="J18" s="485"/>
      <c r="K18" s="485"/>
      <c r="L18" s="485"/>
    </row>
    <row r="19" spans="1:12" x14ac:dyDescent="0.2">
      <c r="A19" s="339">
        <v>8</v>
      </c>
      <c r="B19" s="337"/>
      <c r="C19" s="485"/>
      <c r="D19" s="485"/>
      <c r="E19" s="485"/>
      <c r="F19" s="485"/>
      <c r="G19" s="485"/>
      <c r="H19" s="485"/>
      <c r="I19" s="485"/>
      <c r="J19" s="485"/>
      <c r="K19" s="485"/>
      <c r="L19" s="485"/>
    </row>
    <row r="20" spans="1:12" x14ac:dyDescent="0.2">
      <c r="A20" s="339">
        <v>9</v>
      </c>
      <c r="B20" s="337"/>
      <c r="C20" s="485"/>
      <c r="D20" s="485"/>
      <c r="E20" s="485"/>
      <c r="F20" s="485"/>
      <c r="G20" s="485"/>
      <c r="H20" s="485"/>
      <c r="I20" s="485"/>
      <c r="J20" s="485"/>
      <c r="K20" s="485"/>
      <c r="L20" s="485"/>
    </row>
    <row r="21" spans="1:12" x14ac:dyDescent="0.2">
      <c r="A21" s="339">
        <v>10</v>
      </c>
      <c r="B21" s="337"/>
      <c r="C21" s="485"/>
      <c r="D21" s="485"/>
      <c r="E21" s="485"/>
      <c r="F21" s="485"/>
      <c r="G21" s="485"/>
      <c r="H21" s="485"/>
      <c r="I21" s="485"/>
      <c r="J21" s="485"/>
      <c r="K21" s="485"/>
      <c r="L21" s="485"/>
    </row>
    <row r="22" spans="1:12" x14ac:dyDescent="0.2">
      <c r="A22" s="339">
        <v>11</v>
      </c>
      <c r="B22" s="337"/>
      <c r="C22" s="485"/>
      <c r="D22" s="485"/>
      <c r="E22" s="485"/>
      <c r="F22" s="485"/>
      <c r="G22" s="485"/>
      <c r="H22" s="485"/>
      <c r="I22" s="485"/>
      <c r="J22" s="485"/>
      <c r="K22" s="485"/>
      <c r="L22" s="485"/>
    </row>
    <row r="23" spans="1:12" x14ac:dyDescent="0.2">
      <c r="A23" s="339">
        <v>12</v>
      </c>
      <c r="B23" s="337"/>
      <c r="C23" s="485"/>
      <c r="D23" s="485"/>
      <c r="E23" s="485"/>
      <c r="F23" s="485"/>
      <c r="G23" s="485"/>
      <c r="H23" s="485"/>
      <c r="I23" s="485"/>
      <c r="J23" s="485"/>
      <c r="K23" s="485"/>
      <c r="L23" s="485"/>
    </row>
    <row r="24" spans="1:12" x14ac:dyDescent="0.2">
      <c r="A24" s="339">
        <v>13</v>
      </c>
      <c r="B24" s="337"/>
      <c r="C24" s="485"/>
      <c r="D24" s="485"/>
      <c r="E24" s="485"/>
      <c r="F24" s="485"/>
      <c r="G24" s="485"/>
      <c r="H24" s="485"/>
      <c r="I24" s="485"/>
      <c r="J24" s="485"/>
      <c r="K24" s="485"/>
      <c r="L24" s="485"/>
    </row>
    <row r="25" spans="1:12" x14ac:dyDescent="0.2">
      <c r="A25" s="339">
        <v>14</v>
      </c>
      <c r="B25" s="337"/>
      <c r="C25" s="485"/>
      <c r="D25" s="485"/>
      <c r="E25" s="485"/>
      <c r="F25" s="485"/>
      <c r="G25" s="485"/>
      <c r="H25" s="485"/>
      <c r="I25" s="485"/>
      <c r="J25" s="485"/>
      <c r="K25" s="485"/>
      <c r="L25" s="485"/>
    </row>
    <row r="26" spans="1:12" x14ac:dyDescent="0.2">
      <c r="A26" s="340" t="s">
        <v>7</v>
      </c>
      <c r="B26" s="337"/>
      <c r="C26" s="485"/>
      <c r="D26" s="485"/>
      <c r="E26" s="485"/>
      <c r="F26" s="485"/>
      <c r="G26" s="485"/>
      <c r="H26" s="485"/>
      <c r="I26" s="485"/>
      <c r="J26" s="485"/>
      <c r="K26" s="485"/>
      <c r="L26" s="485"/>
    </row>
    <row r="27" spans="1:12" x14ac:dyDescent="0.2">
      <c r="A27" s="340" t="s">
        <v>7</v>
      </c>
      <c r="B27" s="337"/>
      <c r="C27" s="485"/>
      <c r="D27" s="485"/>
      <c r="E27" s="485"/>
      <c r="F27" s="485"/>
      <c r="G27" s="485"/>
      <c r="H27" s="485"/>
      <c r="I27" s="485"/>
      <c r="J27" s="485"/>
      <c r="K27" s="485"/>
      <c r="L27" s="485"/>
    </row>
    <row r="28" spans="1:12" x14ac:dyDescent="0.2">
      <c r="A28" s="92" t="s">
        <v>19</v>
      </c>
      <c r="B28" s="337"/>
      <c r="C28" s="436">
        <v>0</v>
      </c>
      <c r="D28" s="436">
        <v>0</v>
      </c>
      <c r="E28" s="436">
        <v>0</v>
      </c>
      <c r="F28" s="436">
        <v>0</v>
      </c>
      <c r="G28" s="436">
        <v>0</v>
      </c>
      <c r="H28" s="436">
        <v>0</v>
      </c>
      <c r="I28" s="436">
        <v>0</v>
      </c>
      <c r="J28" s="436">
        <v>0</v>
      </c>
      <c r="K28" s="436">
        <v>0</v>
      </c>
      <c r="L28" s="436">
        <v>0</v>
      </c>
    </row>
    <row r="29" spans="1:12" x14ac:dyDescent="0.2">
      <c r="A29" s="100"/>
      <c r="B29" s="125"/>
      <c r="C29" s="125"/>
      <c r="D29" s="338"/>
      <c r="E29" s="338"/>
      <c r="F29" s="338"/>
      <c r="G29" s="338"/>
      <c r="H29" s="338"/>
      <c r="I29" s="338"/>
      <c r="J29" s="338"/>
    </row>
    <row r="30" spans="1:12" x14ac:dyDescent="0.2">
      <c r="A30" s="100"/>
      <c r="B30" s="125"/>
      <c r="C30" s="125"/>
      <c r="D30" s="338"/>
      <c r="E30" s="338"/>
      <c r="F30" s="338"/>
      <c r="G30" s="338"/>
      <c r="H30" s="338"/>
      <c r="I30" s="338"/>
      <c r="J30" s="338"/>
    </row>
    <row r="31" spans="1:12" x14ac:dyDescent="0.2">
      <c r="A31" s="100"/>
      <c r="B31" s="125"/>
      <c r="C31" s="125"/>
      <c r="D31" s="338"/>
      <c r="E31" s="338"/>
      <c r="F31" s="338"/>
      <c r="G31" s="338"/>
      <c r="H31" s="338"/>
      <c r="I31" s="338"/>
      <c r="J31" s="338"/>
    </row>
    <row r="32" spans="1:12" ht="15.75" customHeight="1" x14ac:dyDescent="0.2">
      <c r="A32" s="103" t="s">
        <v>953</v>
      </c>
      <c r="B32" s="103"/>
      <c r="C32" s="103"/>
      <c r="D32" s="103"/>
      <c r="E32" s="103"/>
      <c r="F32" s="103"/>
      <c r="G32" s="103"/>
      <c r="I32" s="1009" t="s">
        <v>13</v>
      </c>
      <c r="J32" s="1009"/>
    </row>
    <row r="33" spans="1:11" ht="12.75" customHeight="1" x14ac:dyDescent="0.2">
      <c r="A33" s="1011" t="s">
        <v>686</v>
      </c>
      <c r="B33" s="1011"/>
      <c r="C33" s="1011"/>
      <c r="D33" s="1011"/>
      <c r="E33" s="1011"/>
      <c r="F33" s="1011"/>
      <c r="G33" s="1011"/>
      <c r="H33" s="1011"/>
      <c r="I33" s="1011"/>
      <c r="J33" s="1011"/>
    </row>
    <row r="34" spans="1:11" ht="12.75" customHeight="1" x14ac:dyDescent="0.2">
      <c r="A34" s="342"/>
      <c r="B34" s="342"/>
      <c r="C34" s="342"/>
      <c r="D34" s="342"/>
      <c r="E34" s="342"/>
      <c r="F34" s="342"/>
      <c r="G34" s="342"/>
      <c r="H34" s="1009" t="s">
        <v>91</v>
      </c>
      <c r="I34" s="1009"/>
      <c r="J34" s="1009"/>
      <c r="K34" s="1009"/>
    </row>
    <row r="35" spans="1:11" x14ac:dyDescent="0.2">
      <c r="A35" s="103"/>
      <c r="B35" s="103"/>
      <c r="C35" s="103"/>
      <c r="E35" s="103"/>
      <c r="H35" s="1006" t="s">
        <v>88</v>
      </c>
      <c r="I35" s="1006"/>
      <c r="J35" s="1006"/>
    </row>
    <row r="39" spans="1:11" x14ac:dyDescent="0.2">
      <c r="A39" s="1008"/>
      <c r="B39" s="1008"/>
      <c r="C39" s="1008"/>
      <c r="D39" s="1008"/>
      <c r="E39" s="1008"/>
      <c r="F39" s="1008"/>
      <c r="G39" s="1008"/>
      <c r="H39" s="1008"/>
      <c r="I39" s="1008"/>
      <c r="J39" s="1008"/>
    </row>
    <row r="41" spans="1:11" x14ac:dyDescent="0.2">
      <c r="A41" s="1008"/>
      <c r="B41" s="1008"/>
      <c r="C41" s="1008"/>
      <c r="D41" s="1008"/>
      <c r="E41" s="1008"/>
      <c r="F41" s="1008"/>
      <c r="G41" s="1008"/>
      <c r="H41" s="1008"/>
      <c r="I41" s="1008"/>
      <c r="J41" s="1008"/>
    </row>
  </sheetData>
  <mergeCells count="19">
    <mergeCell ref="A41:J41"/>
    <mergeCell ref="H34:K34"/>
    <mergeCell ref="A9:A10"/>
    <mergeCell ref="B9:B10"/>
    <mergeCell ref="C9:D9"/>
    <mergeCell ref="E9:F9"/>
    <mergeCell ref="G9:H9"/>
    <mergeCell ref="I9:J9"/>
    <mergeCell ref="K9:L9"/>
    <mergeCell ref="I32:J32"/>
    <mergeCell ref="A33:J33"/>
    <mergeCell ref="H35:J35"/>
    <mergeCell ref="A39:J39"/>
    <mergeCell ref="E1:I1"/>
    <mergeCell ref="A2:J2"/>
    <mergeCell ref="A3:J3"/>
    <mergeCell ref="A8:B8"/>
    <mergeCell ref="A5:L5"/>
    <mergeCell ref="H8:L8"/>
  </mergeCells>
  <printOptions horizontalCentered="1"/>
  <pageMargins left="0.70866141732283472" right="0.70866141732283472" top="0.23622047244094491" bottom="0" header="0.31496062992125984" footer="0.31496062992125984"/>
  <pageSetup paperSize="9" scale="91"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90" zoomScaleNormal="90" zoomScaleSheetLayoutView="100" workbookViewId="0">
      <selection activeCell="A33" sqref="A33:B33"/>
    </sheetView>
  </sheetViews>
  <sheetFormatPr defaultRowHeight="12.75" x14ac:dyDescent="0.2"/>
  <cols>
    <col min="1" max="1" width="8.28515625" customWidth="1"/>
    <col min="2" max="2" width="15.5703125" customWidth="1"/>
    <col min="3" max="3" width="17.28515625" customWidth="1"/>
    <col min="4" max="4" width="21" customWidth="1"/>
    <col min="5" max="5" width="21.140625" customWidth="1"/>
    <col min="6" max="6" width="20.7109375" customWidth="1"/>
    <col min="7" max="7" width="23.5703125" customWidth="1"/>
    <col min="8" max="8" width="22.7109375" customWidth="1"/>
  </cols>
  <sheetData>
    <row r="1" spans="1:8" ht="18" x14ac:dyDescent="0.35">
      <c r="A1" s="761" t="s">
        <v>0</v>
      </c>
      <c r="B1" s="761"/>
      <c r="C1" s="761"/>
      <c r="D1" s="761"/>
      <c r="E1" s="761"/>
      <c r="F1" s="761"/>
      <c r="G1" s="761"/>
      <c r="H1" s="207" t="s">
        <v>257</v>
      </c>
    </row>
    <row r="2" spans="1:8" ht="21" x14ac:dyDescent="0.35">
      <c r="A2" s="762" t="s">
        <v>753</v>
      </c>
      <c r="B2" s="762"/>
      <c r="C2" s="762"/>
      <c r="D2" s="762"/>
      <c r="E2" s="762"/>
      <c r="F2" s="762"/>
      <c r="G2" s="762"/>
      <c r="H2" s="762"/>
    </row>
    <row r="3" spans="1:8" ht="15" x14ac:dyDescent="0.3">
      <c r="A3" s="209"/>
      <c r="B3" s="209"/>
    </row>
    <row r="4" spans="1:8" ht="18" customHeight="1" x14ac:dyDescent="0.35">
      <c r="A4" s="763" t="s">
        <v>805</v>
      </c>
      <c r="B4" s="763"/>
      <c r="C4" s="763"/>
      <c r="D4" s="763"/>
      <c r="E4" s="763"/>
      <c r="F4" s="763"/>
      <c r="G4" s="763"/>
      <c r="H4" s="763"/>
    </row>
    <row r="5" spans="1:8" ht="15" x14ac:dyDescent="0.3">
      <c r="A5" s="210" t="s">
        <v>930</v>
      </c>
      <c r="B5" s="210"/>
    </row>
    <row r="6" spans="1:8" ht="15" x14ac:dyDescent="0.3">
      <c r="A6" s="210"/>
      <c r="B6" s="210"/>
      <c r="G6" s="764" t="s">
        <v>843</v>
      </c>
      <c r="H6" s="764"/>
    </row>
    <row r="7" spans="1:8" ht="59.25" customHeight="1" x14ac:dyDescent="0.2">
      <c r="A7" s="350" t="s">
        <v>2</v>
      </c>
      <c r="B7" s="350" t="s">
        <v>3</v>
      </c>
      <c r="C7" s="212" t="s">
        <v>258</v>
      </c>
      <c r="D7" s="212" t="s">
        <v>259</v>
      </c>
      <c r="E7" s="212" t="s">
        <v>260</v>
      </c>
      <c r="F7" s="212" t="s">
        <v>261</v>
      </c>
      <c r="G7" s="212" t="s">
        <v>262</v>
      </c>
      <c r="H7" s="212" t="s">
        <v>263</v>
      </c>
    </row>
    <row r="8" spans="1:8" s="207" customFormat="1" ht="15" x14ac:dyDescent="0.25">
      <c r="A8" s="213" t="s">
        <v>264</v>
      </c>
      <c r="B8" s="213" t="s">
        <v>265</v>
      </c>
      <c r="C8" s="213" t="s">
        <v>266</v>
      </c>
      <c r="D8" s="213" t="s">
        <v>267</v>
      </c>
      <c r="E8" s="213" t="s">
        <v>268</v>
      </c>
      <c r="F8" s="213" t="s">
        <v>269</v>
      </c>
      <c r="G8" s="213" t="s">
        <v>270</v>
      </c>
      <c r="H8" s="213" t="s">
        <v>271</v>
      </c>
    </row>
    <row r="9" spans="1:8" x14ac:dyDescent="0.2">
      <c r="A9" s="8">
        <v>1</v>
      </c>
      <c r="B9" s="9" t="s">
        <v>929</v>
      </c>
      <c r="C9" s="418">
        <v>15</v>
      </c>
      <c r="D9" s="418">
        <v>4</v>
      </c>
      <c r="E9" s="418">
        <v>20</v>
      </c>
      <c r="F9" s="418">
        <f>SUM(C9:E9)</f>
        <v>39</v>
      </c>
      <c r="G9" s="418">
        <v>39</v>
      </c>
      <c r="H9" s="8">
        <v>0</v>
      </c>
    </row>
    <row r="10" spans="1:8" x14ac:dyDescent="0.2">
      <c r="A10" s="8">
        <v>2</v>
      </c>
      <c r="B10" s="9"/>
      <c r="C10" s="418"/>
      <c r="D10" s="418"/>
      <c r="E10" s="418"/>
      <c r="F10" s="418"/>
      <c r="G10" s="418"/>
      <c r="H10" s="8"/>
    </row>
    <row r="11" spans="1:8" x14ac:dyDescent="0.2">
      <c r="A11" s="8">
        <v>3</v>
      </c>
      <c r="B11" s="9"/>
      <c r="C11" s="418"/>
      <c r="D11" s="418"/>
      <c r="E11" s="418"/>
      <c r="F11" s="418"/>
      <c r="G11" s="418"/>
      <c r="H11" s="8"/>
    </row>
    <row r="12" spans="1:8" x14ac:dyDescent="0.2">
      <c r="A12" s="8">
        <v>4</v>
      </c>
      <c r="B12" s="9"/>
      <c r="C12" s="418"/>
      <c r="D12" s="418"/>
      <c r="E12" s="418"/>
      <c r="F12" s="418"/>
      <c r="G12" s="418"/>
      <c r="H12" s="8"/>
    </row>
    <row r="13" spans="1:8" x14ac:dyDescent="0.2">
      <c r="A13" s="8">
        <v>5</v>
      </c>
      <c r="B13" s="9"/>
      <c r="C13" s="418"/>
      <c r="D13" s="418"/>
      <c r="E13" s="418"/>
      <c r="F13" s="418"/>
      <c r="G13" s="418"/>
      <c r="H13" s="8"/>
    </row>
    <row r="14" spans="1:8" x14ac:dyDescent="0.2">
      <c r="A14" s="8">
        <v>6</v>
      </c>
      <c r="B14" s="9"/>
      <c r="C14" s="418"/>
      <c r="D14" s="418"/>
      <c r="E14" s="418"/>
      <c r="F14" s="418"/>
      <c r="G14" s="418"/>
      <c r="H14" s="8"/>
    </row>
    <row r="15" spans="1:8" x14ac:dyDescent="0.2">
      <c r="A15" s="8">
        <v>7</v>
      </c>
      <c r="B15" s="9"/>
      <c r="C15" s="418"/>
      <c r="D15" s="418"/>
      <c r="E15" s="418"/>
      <c r="F15" s="418"/>
      <c r="G15" s="418"/>
      <c r="H15" s="8"/>
    </row>
    <row r="16" spans="1:8" x14ac:dyDescent="0.2">
      <c r="A16" s="8">
        <v>8</v>
      </c>
      <c r="B16" s="9"/>
      <c r="C16" s="418"/>
      <c r="D16" s="418"/>
      <c r="E16" s="418"/>
      <c r="F16" s="418"/>
      <c r="G16" s="418"/>
      <c r="H16" s="8"/>
    </row>
    <row r="17" spans="1:8" x14ac:dyDescent="0.2">
      <c r="A17" s="8">
        <v>9</v>
      </c>
      <c r="B17" s="9"/>
      <c r="C17" s="418"/>
      <c r="D17" s="418"/>
      <c r="E17" s="418"/>
      <c r="F17" s="418"/>
      <c r="G17" s="418"/>
      <c r="H17" s="8"/>
    </row>
    <row r="18" spans="1:8" x14ac:dyDescent="0.2">
      <c r="A18" s="8">
        <v>10</v>
      </c>
      <c r="B18" s="9"/>
      <c r="C18" s="418"/>
      <c r="D18" s="418"/>
      <c r="E18" s="418"/>
      <c r="F18" s="418"/>
      <c r="G18" s="418"/>
      <c r="H18" s="8"/>
    </row>
    <row r="19" spans="1:8" x14ac:dyDescent="0.2">
      <c r="A19" s="8">
        <v>11</v>
      </c>
      <c r="B19" s="9"/>
      <c r="C19" s="418"/>
      <c r="D19" s="418"/>
      <c r="E19" s="418"/>
      <c r="F19" s="418"/>
      <c r="G19" s="418"/>
      <c r="H19" s="8"/>
    </row>
    <row r="20" spans="1:8" x14ac:dyDescent="0.2">
      <c r="A20" s="8">
        <v>12</v>
      </c>
      <c r="B20" s="9"/>
      <c r="C20" s="418"/>
      <c r="D20" s="418"/>
      <c r="E20" s="418"/>
      <c r="F20" s="418"/>
      <c r="G20" s="418"/>
      <c r="H20" s="8"/>
    </row>
    <row r="21" spans="1:8" x14ac:dyDescent="0.2">
      <c r="A21" s="8">
        <v>13</v>
      </c>
      <c r="B21" s="9"/>
      <c r="C21" s="418"/>
      <c r="D21" s="418"/>
      <c r="E21" s="418"/>
      <c r="F21" s="418"/>
      <c r="G21" s="418"/>
      <c r="H21" s="8"/>
    </row>
    <row r="22" spans="1:8" x14ac:dyDescent="0.2">
      <c r="A22" s="8">
        <v>14</v>
      </c>
      <c r="B22" s="9"/>
      <c r="C22" s="418"/>
      <c r="D22" s="418"/>
      <c r="E22" s="418"/>
      <c r="F22" s="418"/>
      <c r="G22" s="418"/>
      <c r="H22" s="8"/>
    </row>
    <row r="23" spans="1:8" x14ac:dyDescent="0.2">
      <c r="A23" s="10" t="s">
        <v>7</v>
      </c>
      <c r="B23" s="9"/>
      <c r="C23" s="418"/>
      <c r="D23" s="418"/>
      <c r="E23" s="418"/>
      <c r="F23" s="418"/>
      <c r="G23" s="418"/>
      <c r="H23" s="8"/>
    </row>
    <row r="24" spans="1:8" x14ac:dyDescent="0.2">
      <c r="A24" s="10" t="s">
        <v>7</v>
      </c>
      <c r="B24" s="28"/>
      <c r="C24" s="357"/>
      <c r="D24" s="357"/>
      <c r="E24" s="357"/>
      <c r="F24" s="357"/>
      <c r="G24" s="357"/>
      <c r="H24" s="529"/>
    </row>
    <row r="25" spans="1:8" x14ac:dyDescent="0.2">
      <c r="A25" s="3" t="s">
        <v>19</v>
      </c>
      <c r="B25" s="28"/>
      <c r="C25" s="357">
        <f t="shared" ref="C25:H25" si="0">SUM(C9:C24)</f>
        <v>15</v>
      </c>
      <c r="D25" s="357">
        <f t="shared" si="0"/>
        <v>4</v>
      </c>
      <c r="E25" s="357">
        <f t="shared" si="0"/>
        <v>20</v>
      </c>
      <c r="F25" s="357">
        <f t="shared" si="0"/>
        <v>39</v>
      </c>
      <c r="G25" s="357">
        <f t="shared" si="0"/>
        <v>39</v>
      </c>
      <c r="H25" s="529">
        <f t="shared" si="0"/>
        <v>0</v>
      </c>
    </row>
    <row r="27" spans="1:8" x14ac:dyDescent="0.2">
      <c r="A27" s="215" t="s">
        <v>272</v>
      </c>
    </row>
    <row r="30" spans="1:8" ht="15" customHeight="1" x14ac:dyDescent="0.2">
      <c r="A30" s="216"/>
      <c r="B30" s="216"/>
      <c r="C30" s="216"/>
      <c r="D30" s="216"/>
      <c r="E30" s="216"/>
      <c r="F30" s="759" t="s">
        <v>13</v>
      </c>
      <c r="G30" s="759"/>
      <c r="H30" s="217"/>
    </row>
    <row r="31" spans="1:8" ht="15" customHeight="1" x14ac:dyDescent="0.2">
      <c r="A31" s="216"/>
      <c r="B31" s="216"/>
      <c r="C31" s="216"/>
      <c r="D31" s="216"/>
      <c r="E31" s="216"/>
      <c r="F31" s="759" t="s">
        <v>14</v>
      </c>
      <c r="G31" s="759"/>
      <c r="H31" s="759"/>
    </row>
    <row r="32" spans="1:8" ht="15" customHeight="1" x14ac:dyDescent="0.2">
      <c r="A32" s="216"/>
      <c r="B32" s="216"/>
      <c r="C32" s="216"/>
      <c r="D32" s="216"/>
      <c r="E32" s="216"/>
      <c r="F32" s="759" t="s">
        <v>91</v>
      </c>
      <c r="G32" s="759"/>
      <c r="H32" s="759"/>
    </row>
    <row r="33" spans="1:11" x14ac:dyDescent="0.2">
      <c r="A33" s="15" t="s">
        <v>953</v>
      </c>
      <c r="B33" s="15"/>
      <c r="C33" s="216"/>
      <c r="D33" s="216"/>
      <c r="E33" s="216"/>
      <c r="F33" s="760" t="s">
        <v>88</v>
      </c>
      <c r="G33" s="760"/>
      <c r="H33" s="218"/>
    </row>
    <row r="34" spans="1:11" x14ac:dyDescent="0.2">
      <c r="A34" s="216"/>
      <c r="B34" s="216"/>
      <c r="C34" s="216"/>
      <c r="D34" s="216"/>
      <c r="E34" s="216"/>
      <c r="F34" s="216"/>
      <c r="G34" s="216"/>
      <c r="H34" s="216"/>
      <c r="I34" s="216"/>
      <c r="J34" s="216"/>
      <c r="K34" s="216"/>
    </row>
  </sheetData>
  <mergeCells count="8">
    <mergeCell ref="F32:H32"/>
    <mergeCell ref="F33:G33"/>
    <mergeCell ref="A1:G1"/>
    <mergeCell ref="A2:H2"/>
    <mergeCell ref="A4:H4"/>
    <mergeCell ref="G6:H6"/>
    <mergeCell ref="F30:G30"/>
    <mergeCell ref="F31:H31"/>
  </mergeCells>
  <printOptions horizontalCentered="1"/>
  <pageMargins left="0.70866141732283472" right="0.70866141732283472" top="0.23622047244094491" bottom="0" header="0.31496062992125984" footer="0.31496062992125984"/>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topLeftCell="A13" zoomScaleSheetLayoutView="85" workbookViewId="0">
      <selection activeCell="N36" sqref="N36"/>
    </sheetView>
  </sheetViews>
  <sheetFormatPr defaultRowHeight="12.75" x14ac:dyDescent="0.2"/>
  <cols>
    <col min="1" max="1" width="8" customWidth="1"/>
    <col min="2" max="2" width="14.85546875" customWidth="1"/>
    <col min="3" max="3" width="9.7109375" customWidth="1"/>
    <col min="5" max="5" width="9.5703125" customWidth="1"/>
    <col min="6" max="6" width="9.7109375" customWidth="1"/>
    <col min="7" max="7" width="10" customWidth="1"/>
    <col min="8" max="8" width="9.85546875" customWidth="1"/>
    <col min="10" max="10" width="10.7109375" customWidth="1"/>
    <col min="11" max="11" width="8.85546875" customWidth="1"/>
    <col min="12" max="12" width="9.85546875" customWidth="1"/>
    <col min="13" max="13" width="8.85546875" customWidth="1"/>
    <col min="14" max="14" width="11" customWidth="1"/>
  </cols>
  <sheetData>
    <row r="1" spans="1:19" ht="12.75" customHeight="1" x14ac:dyDescent="0.2">
      <c r="D1" s="681"/>
      <c r="E1" s="681"/>
      <c r="F1" s="681"/>
      <c r="G1" s="681"/>
      <c r="H1" s="681"/>
      <c r="I1" s="681"/>
      <c r="L1" s="773" t="s">
        <v>93</v>
      </c>
      <c r="M1" s="773"/>
    </row>
    <row r="2" spans="1:19" ht="15.75" x14ac:dyDescent="0.25">
      <c r="A2" s="678" t="s">
        <v>0</v>
      </c>
      <c r="B2" s="678"/>
      <c r="C2" s="678"/>
      <c r="D2" s="678"/>
      <c r="E2" s="678"/>
      <c r="F2" s="678"/>
      <c r="G2" s="678"/>
      <c r="H2" s="678"/>
      <c r="I2" s="678"/>
      <c r="J2" s="678"/>
      <c r="K2" s="678"/>
      <c r="L2" s="678"/>
      <c r="M2" s="678"/>
    </row>
    <row r="3" spans="1:19" ht="20.25" x14ac:dyDescent="0.3">
      <c r="A3" s="679" t="s">
        <v>753</v>
      </c>
      <c r="B3" s="679"/>
      <c r="C3" s="679"/>
      <c r="D3" s="679"/>
      <c r="E3" s="679"/>
      <c r="F3" s="679"/>
      <c r="G3" s="679"/>
      <c r="H3" s="679"/>
      <c r="I3" s="679"/>
      <c r="J3" s="679"/>
      <c r="K3" s="679"/>
      <c r="L3" s="679"/>
      <c r="M3" s="679"/>
    </row>
    <row r="4" spans="1:19" ht="11.25" customHeight="1" x14ac:dyDescent="0.2"/>
    <row r="5" spans="1:19" ht="15.75" x14ac:dyDescent="0.25">
      <c r="A5" s="678" t="s">
        <v>806</v>
      </c>
      <c r="B5" s="678"/>
      <c r="C5" s="678"/>
      <c r="D5" s="678"/>
      <c r="E5" s="678"/>
      <c r="F5" s="678"/>
      <c r="G5" s="678"/>
      <c r="H5" s="678"/>
      <c r="I5" s="678"/>
      <c r="J5" s="678"/>
      <c r="K5" s="678"/>
      <c r="L5" s="678"/>
      <c r="M5" s="678"/>
    </row>
    <row r="7" spans="1:19" x14ac:dyDescent="0.2">
      <c r="A7" s="641" t="s">
        <v>926</v>
      </c>
      <c r="B7" s="641"/>
      <c r="K7" s="116"/>
    </row>
    <row r="8" spans="1:19" x14ac:dyDescent="0.2">
      <c r="A8" s="30"/>
      <c r="B8" s="30"/>
      <c r="K8" s="105"/>
      <c r="L8" s="770" t="s">
        <v>843</v>
      </c>
      <c r="M8" s="770"/>
      <c r="N8" s="770"/>
    </row>
    <row r="9" spans="1:19" ht="15.75" customHeight="1" x14ac:dyDescent="0.2">
      <c r="A9" s="771" t="s">
        <v>2</v>
      </c>
      <c r="B9" s="771" t="s">
        <v>3</v>
      </c>
      <c r="C9" s="637" t="s">
        <v>4</v>
      </c>
      <c r="D9" s="637"/>
      <c r="E9" s="637"/>
      <c r="F9" s="626"/>
      <c r="G9" s="769"/>
      <c r="H9" s="652" t="s">
        <v>108</v>
      </c>
      <c r="I9" s="652"/>
      <c r="J9" s="652"/>
      <c r="K9" s="652"/>
      <c r="L9" s="652"/>
      <c r="M9" s="771" t="s">
        <v>138</v>
      </c>
      <c r="N9" s="657" t="s">
        <v>139</v>
      </c>
    </row>
    <row r="10" spans="1:19" ht="38.25" x14ac:dyDescent="0.2">
      <c r="A10" s="772"/>
      <c r="B10" s="772"/>
      <c r="C10" s="5" t="s">
        <v>5</v>
      </c>
      <c r="D10" s="5" t="s">
        <v>6</v>
      </c>
      <c r="E10" s="5" t="s">
        <v>361</v>
      </c>
      <c r="F10" s="7" t="s">
        <v>106</v>
      </c>
      <c r="G10" s="6" t="s">
        <v>362</v>
      </c>
      <c r="H10" s="5" t="s">
        <v>5</v>
      </c>
      <c r="I10" s="5" t="s">
        <v>6</v>
      </c>
      <c r="J10" s="5" t="s">
        <v>361</v>
      </c>
      <c r="K10" s="7" t="s">
        <v>106</v>
      </c>
      <c r="L10" s="7" t="s">
        <v>363</v>
      </c>
      <c r="M10" s="772"/>
      <c r="N10" s="657"/>
      <c r="R10" s="13"/>
      <c r="S10" s="13"/>
    </row>
    <row r="11" spans="1:19" s="15" customFormat="1" x14ac:dyDescent="0.2">
      <c r="A11" s="5">
        <v>1</v>
      </c>
      <c r="B11" s="5">
        <v>2</v>
      </c>
      <c r="C11" s="5">
        <v>3</v>
      </c>
      <c r="D11" s="5">
        <v>4</v>
      </c>
      <c r="E11" s="5">
        <v>5</v>
      </c>
      <c r="F11" s="5">
        <v>6</v>
      </c>
      <c r="G11" s="5">
        <v>7</v>
      </c>
      <c r="H11" s="5">
        <v>8</v>
      </c>
      <c r="I11" s="5">
        <v>9</v>
      </c>
      <c r="J11" s="5">
        <v>10</v>
      </c>
      <c r="K11" s="5">
        <v>11</v>
      </c>
      <c r="L11" s="5">
        <v>12</v>
      </c>
      <c r="M11" s="5">
        <v>13</v>
      </c>
      <c r="N11" s="5">
        <v>14</v>
      </c>
    </row>
    <row r="12" spans="1:19" x14ac:dyDescent="0.2">
      <c r="A12" s="8">
        <v>1</v>
      </c>
      <c r="B12" s="9" t="s">
        <v>929</v>
      </c>
      <c r="C12" s="401">
        <v>15</v>
      </c>
      <c r="D12" s="401">
        <v>0</v>
      </c>
      <c r="E12" s="401">
        <v>0</v>
      </c>
      <c r="F12" s="420">
        <v>0</v>
      </c>
      <c r="G12" s="421">
        <f>SUM(C12:F12)</f>
        <v>15</v>
      </c>
      <c r="H12" s="401">
        <v>15</v>
      </c>
      <c r="I12" s="401">
        <v>0</v>
      </c>
      <c r="J12" s="401">
        <v>0</v>
      </c>
      <c r="K12" s="401">
        <v>0</v>
      </c>
      <c r="L12" s="401">
        <f>SUM(H12:K12)</f>
        <v>15</v>
      </c>
      <c r="M12" s="401">
        <f>SUM(G12-L12)</f>
        <v>0</v>
      </c>
      <c r="N12" s="401">
        <f>SUM(M12)</f>
        <v>0</v>
      </c>
    </row>
    <row r="13" spans="1:19" x14ac:dyDescent="0.2">
      <c r="A13" s="8">
        <v>2</v>
      </c>
      <c r="B13" s="9"/>
      <c r="C13" s="401"/>
      <c r="D13" s="401"/>
      <c r="E13" s="401"/>
      <c r="F13" s="420"/>
      <c r="G13" s="421"/>
      <c r="H13" s="401"/>
      <c r="I13" s="401"/>
      <c r="J13" s="401"/>
      <c r="K13" s="401"/>
      <c r="L13" s="401"/>
      <c r="M13" s="401"/>
      <c r="N13" s="401"/>
    </row>
    <row r="14" spans="1:19" x14ac:dyDescent="0.2">
      <c r="A14" s="8">
        <v>3</v>
      </c>
      <c r="B14" s="9"/>
      <c r="C14" s="401"/>
      <c r="D14" s="401"/>
      <c r="E14" s="401"/>
      <c r="F14" s="420"/>
      <c r="G14" s="421"/>
      <c r="H14" s="401"/>
      <c r="I14" s="401"/>
      <c r="J14" s="401"/>
      <c r="K14" s="401"/>
      <c r="L14" s="401"/>
      <c r="M14" s="401"/>
      <c r="N14" s="401"/>
    </row>
    <row r="15" spans="1:19" x14ac:dyDescent="0.2">
      <c r="A15" s="8">
        <v>4</v>
      </c>
      <c r="B15" s="9"/>
      <c r="C15" s="401"/>
      <c r="D15" s="401"/>
      <c r="E15" s="401"/>
      <c r="F15" s="420"/>
      <c r="G15" s="421"/>
      <c r="H15" s="401"/>
      <c r="I15" s="401"/>
      <c r="J15" s="401"/>
      <c r="K15" s="401"/>
      <c r="L15" s="401"/>
      <c r="M15" s="401"/>
      <c r="N15" s="401"/>
    </row>
    <row r="16" spans="1:19" x14ac:dyDescent="0.2">
      <c r="A16" s="8">
        <v>5</v>
      </c>
      <c r="B16" s="9"/>
      <c r="C16" s="401"/>
      <c r="D16" s="401"/>
      <c r="E16" s="401"/>
      <c r="F16" s="420"/>
      <c r="G16" s="421"/>
      <c r="H16" s="401"/>
      <c r="I16" s="401"/>
      <c r="J16" s="401"/>
      <c r="K16" s="401"/>
      <c r="L16" s="401"/>
      <c r="M16" s="401"/>
      <c r="N16" s="401"/>
    </row>
    <row r="17" spans="1:14" x14ac:dyDescent="0.2">
      <c r="A17" s="8">
        <v>6</v>
      </c>
      <c r="B17" s="9"/>
      <c r="C17" s="401"/>
      <c r="D17" s="401"/>
      <c r="E17" s="401"/>
      <c r="F17" s="420"/>
      <c r="G17" s="421"/>
      <c r="H17" s="401"/>
      <c r="I17" s="401"/>
      <c r="J17" s="401"/>
      <c r="K17" s="401"/>
      <c r="L17" s="401"/>
      <c r="M17" s="401"/>
      <c r="N17" s="401"/>
    </row>
    <row r="18" spans="1:14" x14ac:dyDescent="0.2">
      <c r="A18" s="8">
        <v>7</v>
      </c>
      <c r="B18" s="9"/>
      <c r="C18" s="401"/>
      <c r="D18" s="401"/>
      <c r="E18" s="401"/>
      <c r="F18" s="420"/>
      <c r="G18" s="421"/>
      <c r="H18" s="401"/>
      <c r="I18" s="401"/>
      <c r="J18" s="401"/>
      <c r="K18" s="401"/>
      <c r="L18" s="401"/>
      <c r="M18" s="401"/>
      <c r="N18" s="401"/>
    </row>
    <row r="19" spans="1:14" x14ac:dyDescent="0.2">
      <c r="A19" s="8">
        <v>8</v>
      </c>
      <c r="B19" s="9"/>
      <c r="C19" s="401"/>
      <c r="D19" s="401"/>
      <c r="E19" s="401"/>
      <c r="F19" s="420"/>
      <c r="G19" s="421"/>
      <c r="H19" s="401"/>
      <c r="I19" s="401"/>
      <c r="J19" s="401"/>
      <c r="K19" s="401"/>
      <c r="L19" s="401"/>
      <c r="M19" s="401"/>
      <c r="N19" s="401"/>
    </row>
    <row r="20" spans="1:14" x14ac:dyDescent="0.2">
      <c r="A20" s="8">
        <v>9</v>
      </c>
      <c r="B20" s="9"/>
      <c r="C20" s="401"/>
      <c r="D20" s="401"/>
      <c r="E20" s="401"/>
      <c r="F20" s="420"/>
      <c r="G20" s="421"/>
      <c r="H20" s="401"/>
      <c r="I20" s="401"/>
      <c r="J20" s="401"/>
      <c r="K20" s="401"/>
      <c r="L20" s="401"/>
      <c r="M20" s="401"/>
      <c r="N20" s="401"/>
    </row>
    <row r="21" spans="1:14" x14ac:dyDescent="0.2">
      <c r="A21" s="8">
        <v>10</v>
      </c>
      <c r="B21" s="9"/>
      <c r="C21" s="401"/>
      <c r="D21" s="401"/>
      <c r="E21" s="401"/>
      <c r="F21" s="420"/>
      <c r="G21" s="421"/>
      <c r="H21" s="401"/>
      <c r="I21" s="401"/>
      <c r="J21" s="401"/>
      <c r="K21" s="401"/>
      <c r="L21" s="401"/>
      <c r="M21" s="401"/>
      <c r="N21" s="401"/>
    </row>
    <row r="22" spans="1:14" x14ac:dyDescent="0.2">
      <c r="A22" s="8">
        <v>11</v>
      </c>
      <c r="B22" s="9"/>
      <c r="C22" s="401"/>
      <c r="D22" s="401"/>
      <c r="E22" s="401"/>
      <c r="F22" s="420"/>
      <c r="G22" s="421"/>
      <c r="H22" s="401"/>
      <c r="I22" s="401"/>
      <c r="J22" s="401"/>
      <c r="K22" s="401"/>
      <c r="L22" s="401"/>
      <c r="M22" s="401"/>
      <c r="N22" s="401"/>
    </row>
    <row r="23" spans="1:14" x14ac:dyDescent="0.2">
      <c r="A23" s="8">
        <v>12</v>
      </c>
      <c r="B23" s="9"/>
      <c r="C23" s="401"/>
      <c r="D23" s="401"/>
      <c r="E23" s="401"/>
      <c r="F23" s="420"/>
      <c r="G23" s="421"/>
      <c r="H23" s="401"/>
      <c r="I23" s="401"/>
      <c r="J23" s="401"/>
      <c r="K23" s="401"/>
      <c r="L23" s="401"/>
      <c r="M23" s="401"/>
      <c r="N23" s="401"/>
    </row>
    <row r="24" spans="1:14" x14ac:dyDescent="0.2">
      <c r="A24" s="8">
        <v>13</v>
      </c>
      <c r="B24" s="9"/>
      <c r="C24" s="401"/>
      <c r="D24" s="401"/>
      <c r="E24" s="401"/>
      <c r="F24" s="420"/>
      <c r="G24" s="421"/>
      <c r="H24" s="401"/>
      <c r="I24" s="401"/>
      <c r="J24" s="401"/>
      <c r="K24" s="401"/>
      <c r="L24" s="401"/>
      <c r="M24" s="401"/>
      <c r="N24" s="401"/>
    </row>
    <row r="25" spans="1:14" x14ac:dyDescent="0.2">
      <c r="A25" s="8">
        <v>14</v>
      </c>
      <c r="B25" s="9"/>
      <c r="C25" s="401"/>
      <c r="D25" s="401"/>
      <c r="E25" s="401"/>
      <c r="F25" s="420"/>
      <c r="G25" s="421"/>
      <c r="H25" s="401"/>
      <c r="I25" s="401"/>
      <c r="J25" s="401"/>
      <c r="K25" s="401"/>
      <c r="L25" s="401"/>
      <c r="M25" s="401"/>
      <c r="N25" s="401"/>
    </row>
    <row r="26" spans="1:14" x14ac:dyDescent="0.2">
      <c r="A26" s="10" t="s">
        <v>7</v>
      </c>
      <c r="B26" s="9"/>
      <c r="C26" s="401"/>
      <c r="D26" s="401"/>
      <c r="E26" s="401"/>
      <c r="F26" s="420"/>
      <c r="G26" s="421"/>
      <c r="H26" s="401"/>
      <c r="I26" s="401"/>
      <c r="J26" s="401"/>
      <c r="K26" s="401"/>
      <c r="L26" s="401"/>
      <c r="M26" s="401"/>
      <c r="N26" s="401"/>
    </row>
    <row r="27" spans="1:14" x14ac:dyDescent="0.2">
      <c r="A27" s="10" t="s">
        <v>7</v>
      </c>
      <c r="B27" s="9"/>
      <c r="C27" s="401"/>
      <c r="D27" s="401"/>
      <c r="E27" s="401"/>
      <c r="F27" s="420"/>
      <c r="G27" s="421"/>
      <c r="H27" s="401"/>
      <c r="I27" s="401"/>
      <c r="J27" s="401"/>
      <c r="K27" s="401"/>
      <c r="L27" s="401"/>
      <c r="M27" s="401"/>
      <c r="N27" s="401"/>
    </row>
    <row r="28" spans="1:14" x14ac:dyDescent="0.2">
      <c r="A28" s="3" t="s">
        <v>19</v>
      </c>
      <c r="B28" s="9"/>
      <c r="C28" s="530">
        <f t="shared" ref="C28:M28" si="0">SUM(C12:C27)</f>
        <v>15</v>
      </c>
      <c r="D28" s="530">
        <f t="shared" si="0"/>
        <v>0</v>
      </c>
      <c r="E28" s="530">
        <f t="shared" si="0"/>
        <v>0</v>
      </c>
      <c r="F28" s="453">
        <f t="shared" si="0"/>
        <v>0</v>
      </c>
      <c r="G28" s="543">
        <f t="shared" si="0"/>
        <v>15</v>
      </c>
      <c r="H28" s="530">
        <f t="shared" si="0"/>
        <v>15</v>
      </c>
      <c r="I28" s="530">
        <f t="shared" si="0"/>
        <v>0</v>
      </c>
      <c r="J28" s="530">
        <f t="shared" si="0"/>
        <v>0</v>
      </c>
      <c r="K28" s="530">
        <f t="shared" si="0"/>
        <v>0</v>
      </c>
      <c r="L28" s="530">
        <f t="shared" si="0"/>
        <v>15</v>
      </c>
      <c r="M28" s="530">
        <f t="shared" si="0"/>
        <v>0</v>
      </c>
      <c r="N28" s="530">
        <f>SUM(M28)</f>
        <v>0</v>
      </c>
    </row>
    <row r="29" spans="1:14" x14ac:dyDescent="0.2">
      <c r="A29" s="12"/>
      <c r="B29" s="13"/>
      <c r="C29" s="13"/>
      <c r="D29" s="13"/>
      <c r="E29" s="13"/>
      <c r="F29" s="13"/>
      <c r="G29" s="13"/>
      <c r="H29" s="13"/>
      <c r="I29" s="13"/>
      <c r="J29" s="13"/>
      <c r="K29" s="13"/>
      <c r="L29" s="13"/>
      <c r="M29" s="13"/>
    </row>
    <row r="30" spans="1:14" x14ac:dyDescent="0.2">
      <c r="A30" s="11" t="s">
        <v>8</v>
      </c>
    </row>
    <row r="31" spans="1:14" x14ac:dyDescent="0.2">
      <c r="A31" t="s">
        <v>9</v>
      </c>
    </row>
    <row r="32" spans="1:14" x14ac:dyDescent="0.2">
      <c r="A32" t="s">
        <v>10</v>
      </c>
      <c r="J32" s="12" t="s">
        <v>11</v>
      </c>
      <c r="K32" s="12"/>
      <c r="L32" s="12" t="s">
        <v>11</v>
      </c>
    </row>
    <row r="33" spans="1:15" x14ac:dyDescent="0.2">
      <c r="A33" s="16" t="s">
        <v>434</v>
      </c>
      <c r="J33" s="12"/>
      <c r="K33" s="12"/>
      <c r="L33" s="12"/>
    </row>
    <row r="34" spans="1:15" x14ac:dyDescent="0.2">
      <c r="C34" s="16" t="s">
        <v>435</v>
      </c>
      <c r="E34" s="13"/>
      <c r="F34" s="13"/>
      <c r="G34" s="13"/>
      <c r="H34" s="13"/>
      <c r="I34" s="13"/>
      <c r="J34" s="13"/>
      <c r="K34" s="13"/>
      <c r="L34" s="13"/>
      <c r="M34" s="13"/>
    </row>
    <row r="35" spans="1:15" x14ac:dyDescent="0.2">
      <c r="C35" s="611"/>
      <c r="E35" s="13"/>
      <c r="F35" s="13"/>
      <c r="G35" s="13"/>
      <c r="H35" s="13"/>
      <c r="I35" s="13"/>
      <c r="J35" s="13"/>
      <c r="K35" s="13"/>
      <c r="L35" s="13"/>
      <c r="M35" s="13"/>
    </row>
    <row r="36" spans="1:15" x14ac:dyDescent="0.2">
      <c r="C36" s="16"/>
      <c r="E36" s="13"/>
      <c r="F36" s="13"/>
      <c r="G36" s="13"/>
      <c r="H36" s="13"/>
      <c r="I36" s="13"/>
      <c r="J36" s="13"/>
      <c r="K36" s="13"/>
      <c r="L36" s="13"/>
      <c r="M36" s="13"/>
    </row>
    <row r="37" spans="1:15" ht="15.6" customHeight="1" x14ac:dyDescent="0.25">
      <c r="A37" s="15" t="s">
        <v>953</v>
      </c>
      <c r="B37" s="15"/>
      <c r="C37" s="14"/>
      <c r="D37" s="14"/>
      <c r="E37" s="14"/>
      <c r="F37" s="14"/>
      <c r="G37" s="14"/>
      <c r="J37" s="15"/>
      <c r="K37" s="766"/>
      <c r="L37" s="767"/>
      <c r="M37" s="768" t="s">
        <v>13</v>
      </c>
      <c r="N37" s="768"/>
      <c r="O37" s="768"/>
    </row>
    <row r="38" spans="1:15" ht="15.6" customHeight="1" x14ac:dyDescent="0.2">
      <c r="A38" s="766" t="s">
        <v>14</v>
      </c>
      <c r="B38" s="766"/>
      <c r="C38" s="766"/>
      <c r="D38" s="766"/>
      <c r="E38" s="766"/>
      <c r="F38" s="766"/>
      <c r="G38" s="766"/>
      <c r="H38" s="766"/>
      <c r="I38" s="766"/>
      <c r="J38" s="766"/>
      <c r="K38" s="766"/>
      <c r="L38" s="766"/>
      <c r="M38" s="766"/>
      <c r="N38" s="766"/>
    </row>
    <row r="39" spans="1:15" ht="15.75" x14ac:dyDescent="0.2">
      <c r="A39" s="766" t="s">
        <v>15</v>
      </c>
      <c r="B39" s="766"/>
      <c r="C39" s="766"/>
      <c r="D39" s="766"/>
      <c r="E39" s="766"/>
      <c r="F39" s="766"/>
      <c r="G39" s="766"/>
      <c r="H39" s="766"/>
      <c r="I39" s="766"/>
      <c r="J39" s="766"/>
      <c r="K39" s="766"/>
      <c r="L39" s="766"/>
      <c r="M39" s="766"/>
      <c r="N39" s="766"/>
    </row>
    <row r="40" spans="1:15" x14ac:dyDescent="0.2">
      <c r="K40" s="641" t="s">
        <v>88</v>
      </c>
      <c r="L40" s="641"/>
      <c r="M40" s="641"/>
      <c r="N40" s="641"/>
    </row>
    <row r="41" spans="1:15" x14ac:dyDescent="0.2">
      <c r="A41" s="765"/>
      <c r="B41" s="765"/>
      <c r="C41" s="765"/>
      <c r="D41" s="765"/>
      <c r="E41" s="765"/>
      <c r="F41" s="765"/>
      <c r="G41" s="765"/>
      <c r="H41" s="765"/>
      <c r="I41" s="765"/>
      <c r="J41" s="765"/>
      <c r="K41" s="765"/>
      <c r="L41" s="765"/>
      <c r="M41" s="765"/>
    </row>
  </sheetData>
  <mergeCells count="19">
    <mergeCell ref="L8:N8"/>
    <mergeCell ref="A7:B7"/>
    <mergeCell ref="M9:M10"/>
    <mergeCell ref="D1:I1"/>
    <mergeCell ref="A5:M5"/>
    <mergeCell ref="A3:M3"/>
    <mergeCell ref="A2:M2"/>
    <mergeCell ref="L1:M1"/>
    <mergeCell ref="B9:B10"/>
    <mergeCell ref="A9:A10"/>
    <mergeCell ref="A41:M41"/>
    <mergeCell ref="K37:L37"/>
    <mergeCell ref="A39:N39"/>
    <mergeCell ref="A38:N38"/>
    <mergeCell ref="H9:L9"/>
    <mergeCell ref="M37:O37"/>
    <mergeCell ref="C9:G9"/>
    <mergeCell ref="K40:N40"/>
    <mergeCell ref="N9:N10"/>
  </mergeCells>
  <phoneticPr fontId="0" type="noConversion"/>
  <printOptions horizontalCentered="1"/>
  <pageMargins left="0.70866141732283472" right="0.70866141732283472" top="0.23622047244094491" bottom="0"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66</vt:i4>
      </vt:variant>
    </vt:vector>
  </HeadingPairs>
  <TitlesOfParts>
    <vt:vector size="138" baseType="lpstr">
      <vt:lpstr>First-Page</vt:lpstr>
      <vt:lpstr>Contents</vt:lpstr>
      <vt:lpstr>Sheet1</vt:lpstr>
      <vt:lpstr>AT-1-Gen_Info </vt:lpstr>
      <vt:lpstr>AT-2-S1 BUDGET</vt:lpstr>
      <vt:lpstr>AT_2A_fundflow</vt:lpstr>
      <vt:lpstr>AT-2B_DBT</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AT-28B_Kitchen repair</vt:lpstr>
      <vt:lpstr>AT29_Replacement KD </vt:lpstr>
      <vt:lpstr>AT29_A_Replacement KD</vt:lpstr>
      <vt:lpstr>AT-30_Coook-cum-Helper</vt:lpstr>
      <vt:lpstr>AT_31_Budget_provision </vt:lpstr>
      <vt:lpstr>AT32_Drought Pry Util</vt:lpstr>
      <vt:lpstr>AT-32A Drought UPry Util</vt:lpstr>
      <vt:lpstr>Sheet2</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'AT-23A _AMS'!Print_Area</vt:lpstr>
      <vt:lpstr>'AT-24'!Print_Area</vt:lpstr>
      <vt:lpstr>'AT-25'!Print_Area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'AT-28B_Kitchen repair'!Print_Area</vt:lpstr>
      <vt:lpstr>'AT29_A_Replacement KD'!Print_Area</vt:lpstr>
      <vt:lpstr>'AT29_Replacement KD '!Print_Area</vt:lpstr>
      <vt:lpstr>'AT-2B_DBT'!Print_Area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'First-Page'!Print_Area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Mridula sircar</cp:lastModifiedBy>
  <cp:lastPrinted>2020-04-26T06:39:29Z</cp:lastPrinted>
  <dcterms:created xsi:type="dcterms:W3CDTF">1996-10-14T23:33:28Z</dcterms:created>
  <dcterms:modified xsi:type="dcterms:W3CDTF">2020-04-28T06:25:16Z</dcterms:modified>
</cp:coreProperties>
</file>